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5280" yWindow="0" windowWidth="19200" windowHeight="7185" tabRatio="269"/>
  </bookViews>
  <sheets>
    <sheet name="VE adatbekérő űrlap" sheetId="3" r:id="rId1"/>
    <sheet name="Összegzőlap" sheetId="5" state="hidden" r:id="rId2"/>
    <sheet name="Munka2" sheetId="4" state="hidden" r:id="rId3"/>
  </sheets>
  <definedNames>
    <definedName name="_xlnm._FilterDatabase" localSheetId="1" hidden="1">Összegzőlap!$A$1:$AD$101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8" i="3"/>
  <c r="W8" i="3"/>
  <c r="AF9" i="3" l="1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8" i="3"/>
  <c r="AH9" i="3"/>
  <c r="AI9" i="3"/>
  <c r="AH10" i="3"/>
  <c r="AI10" i="3"/>
  <c r="AH11" i="3"/>
  <c r="AI11" i="3"/>
  <c r="AH12" i="3"/>
  <c r="AI12" i="3"/>
  <c r="AH13" i="3"/>
  <c r="AI13" i="3"/>
  <c r="AH14" i="3"/>
  <c r="AI14" i="3"/>
  <c r="AH15" i="3"/>
  <c r="AI15" i="3"/>
  <c r="AH16" i="3"/>
  <c r="AI16" i="3"/>
  <c r="AH17" i="3"/>
  <c r="AI17" i="3"/>
  <c r="AH18" i="3"/>
  <c r="AI18" i="3"/>
  <c r="AH19" i="3"/>
  <c r="AI19" i="3"/>
  <c r="AH20" i="3"/>
  <c r="AI20" i="3"/>
  <c r="AH21" i="3"/>
  <c r="AI21" i="3"/>
  <c r="AH22" i="3"/>
  <c r="AI22" i="3"/>
  <c r="AH23" i="3"/>
  <c r="AI23" i="3"/>
  <c r="AH24" i="3"/>
  <c r="AI24" i="3"/>
  <c r="AH25" i="3"/>
  <c r="AI25" i="3"/>
  <c r="AH26" i="3"/>
  <c r="AI26" i="3"/>
  <c r="AH27" i="3"/>
  <c r="AI27" i="3"/>
  <c r="AH28" i="3"/>
  <c r="AI28" i="3"/>
  <c r="AH29" i="3"/>
  <c r="AI29" i="3"/>
  <c r="AH30" i="3"/>
  <c r="AI30" i="3"/>
  <c r="AH31" i="3"/>
  <c r="AI31" i="3"/>
  <c r="AH32" i="3"/>
  <c r="AI32" i="3"/>
  <c r="AH33" i="3"/>
  <c r="AI33" i="3"/>
  <c r="AH34" i="3"/>
  <c r="AI34" i="3"/>
  <c r="AH35" i="3"/>
  <c r="AI35" i="3"/>
  <c r="AH36" i="3"/>
  <c r="AI36" i="3"/>
  <c r="AH37" i="3"/>
  <c r="AI37" i="3"/>
  <c r="AH38" i="3"/>
  <c r="AI38" i="3"/>
  <c r="AH39" i="3"/>
  <c r="AI39" i="3"/>
  <c r="AH40" i="3"/>
  <c r="AI40" i="3"/>
  <c r="AH41" i="3"/>
  <c r="AI41" i="3"/>
  <c r="AH42" i="3"/>
  <c r="AI42" i="3"/>
  <c r="AH43" i="3"/>
  <c r="AI43" i="3"/>
  <c r="AH44" i="3"/>
  <c r="AI44" i="3"/>
  <c r="AH45" i="3"/>
  <c r="AI45" i="3"/>
  <c r="AH46" i="3"/>
  <c r="AI46" i="3"/>
  <c r="AH47" i="3"/>
  <c r="AI47" i="3"/>
  <c r="AH48" i="3"/>
  <c r="AI48" i="3"/>
  <c r="AH49" i="3"/>
  <c r="AI49" i="3"/>
  <c r="AH50" i="3"/>
  <c r="AI50" i="3"/>
  <c r="AH51" i="3"/>
  <c r="AI51" i="3"/>
  <c r="AH52" i="3"/>
  <c r="AI52" i="3"/>
  <c r="AH53" i="3"/>
  <c r="AI53" i="3"/>
  <c r="AH54" i="3"/>
  <c r="AI54" i="3"/>
  <c r="AH55" i="3"/>
  <c r="AI55" i="3"/>
  <c r="AH56" i="3"/>
  <c r="AI56" i="3"/>
  <c r="AH57" i="3"/>
  <c r="AI57" i="3"/>
  <c r="AH58" i="3"/>
  <c r="AI58" i="3"/>
  <c r="AH59" i="3"/>
  <c r="AI59" i="3"/>
  <c r="AH60" i="3"/>
  <c r="AI60" i="3"/>
  <c r="AH61" i="3"/>
  <c r="AI61" i="3"/>
  <c r="AH62" i="3"/>
  <c r="AI62" i="3"/>
  <c r="AH63" i="3"/>
  <c r="AI63" i="3"/>
  <c r="AH64" i="3"/>
  <c r="AI64" i="3"/>
  <c r="AH65" i="3"/>
  <c r="AI65" i="3"/>
  <c r="AH66" i="3"/>
  <c r="AI66" i="3"/>
  <c r="AH67" i="3"/>
  <c r="AI67" i="3"/>
  <c r="AH68" i="3"/>
  <c r="AI68" i="3"/>
  <c r="AH69" i="3"/>
  <c r="AI69" i="3"/>
  <c r="AH70" i="3"/>
  <c r="AI70" i="3"/>
  <c r="AH71" i="3"/>
  <c r="AI71" i="3"/>
  <c r="AH72" i="3"/>
  <c r="AI72" i="3"/>
  <c r="AH73" i="3"/>
  <c r="AI73" i="3"/>
  <c r="AH74" i="3"/>
  <c r="AI74" i="3"/>
  <c r="AH75" i="3"/>
  <c r="AI75" i="3"/>
  <c r="AH76" i="3"/>
  <c r="AI76" i="3"/>
  <c r="AH77" i="3"/>
  <c r="AI77" i="3"/>
  <c r="AH78" i="3"/>
  <c r="AI78" i="3"/>
  <c r="AH79" i="3"/>
  <c r="AI79" i="3"/>
  <c r="AH80" i="3"/>
  <c r="AI80" i="3"/>
  <c r="AH81" i="3"/>
  <c r="AI81" i="3"/>
  <c r="AH82" i="3"/>
  <c r="AI82" i="3"/>
  <c r="AH83" i="3"/>
  <c r="AI83" i="3"/>
  <c r="AH84" i="3"/>
  <c r="AI84" i="3"/>
  <c r="AH85" i="3"/>
  <c r="AI85" i="3"/>
  <c r="AH86" i="3"/>
  <c r="AI86" i="3"/>
  <c r="AH87" i="3"/>
  <c r="AI87" i="3"/>
  <c r="AH88" i="3"/>
  <c r="AI88" i="3"/>
  <c r="AH89" i="3"/>
  <c r="AI89" i="3"/>
  <c r="AH90" i="3"/>
  <c r="AI90" i="3"/>
  <c r="AH91" i="3"/>
  <c r="AI91" i="3"/>
  <c r="AH92" i="3"/>
  <c r="AI92" i="3"/>
  <c r="AH93" i="3"/>
  <c r="AI93" i="3"/>
  <c r="AH94" i="3"/>
  <c r="AI94" i="3"/>
  <c r="AH95" i="3"/>
  <c r="AI95" i="3"/>
  <c r="AH96" i="3"/>
  <c r="AI96" i="3"/>
  <c r="AH97" i="3"/>
  <c r="AI97" i="3"/>
  <c r="AH98" i="3"/>
  <c r="AI98" i="3"/>
  <c r="AH99" i="3"/>
  <c r="AI99" i="3"/>
  <c r="AH100" i="3"/>
  <c r="AI100" i="3"/>
  <c r="AH101" i="3"/>
  <c r="AI101" i="3"/>
  <c r="AH102" i="3"/>
  <c r="AI102" i="3"/>
  <c r="AH103" i="3"/>
  <c r="AI103" i="3"/>
  <c r="AH104" i="3"/>
  <c r="AI104" i="3"/>
  <c r="AH105" i="3"/>
  <c r="AI105" i="3"/>
  <c r="AH106" i="3"/>
  <c r="AI106" i="3"/>
  <c r="AH107" i="3"/>
  <c r="AI107" i="3"/>
  <c r="AI8" i="3"/>
  <c r="AH8" i="3"/>
  <c r="AI7" i="3"/>
  <c r="AH7" i="3"/>
  <c r="AE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2" i="5"/>
  <c r="AD9" i="3"/>
  <c r="AE9" i="3"/>
  <c r="AG9" i="3"/>
  <c r="AD10" i="3"/>
  <c r="AE10" i="3"/>
  <c r="AG10" i="3"/>
  <c r="AD11" i="3"/>
  <c r="AE11" i="3"/>
  <c r="AG11" i="3"/>
  <c r="AD12" i="3"/>
  <c r="AE12" i="3"/>
  <c r="AG12" i="3"/>
  <c r="AD13" i="3"/>
  <c r="AE13" i="3"/>
  <c r="AG13" i="3"/>
  <c r="AD14" i="3"/>
  <c r="AE14" i="3"/>
  <c r="AG14" i="3"/>
  <c r="AD15" i="3"/>
  <c r="AE15" i="3"/>
  <c r="AG15" i="3"/>
  <c r="AD16" i="3"/>
  <c r="AE16" i="3"/>
  <c r="AG16" i="3"/>
  <c r="AD17" i="3"/>
  <c r="AE17" i="3"/>
  <c r="AG17" i="3"/>
  <c r="AD18" i="3"/>
  <c r="AE18" i="3"/>
  <c r="AG18" i="3"/>
  <c r="AD19" i="3"/>
  <c r="AE19" i="3"/>
  <c r="AG19" i="3"/>
  <c r="AD20" i="3"/>
  <c r="AE20" i="3"/>
  <c r="AG20" i="3"/>
  <c r="AD21" i="3"/>
  <c r="AE21" i="3"/>
  <c r="AG21" i="3"/>
  <c r="AD22" i="3"/>
  <c r="AE22" i="3"/>
  <c r="AG22" i="3"/>
  <c r="AD23" i="3"/>
  <c r="AE23" i="3"/>
  <c r="AG23" i="3"/>
  <c r="AD24" i="3"/>
  <c r="AE24" i="3"/>
  <c r="AG24" i="3"/>
  <c r="AD25" i="3"/>
  <c r="AE25" i="3"/>
  <c r="AG25" i="3"/>
  <c r="AD26" i="3"/>
  <c r="AE26" i="3"/>
  <c r="AG26" i="3"/>
  <c r="AD27" i="3"/>
  <c r="AE27" i="3"/>
  <c r="AG27" i="3"/>
  <c r="AD28" i="3"/>
  <c r="AE28" i="3"/>
  <c r="AG28" i="3"/>
  <c r="AD29" i="3"/>
  <c r="AE29" i="3"/>
  <c r="AG29" i="3"/>
  <c r="AD30" i="3"/>
  <c r="AE30" i="3"/>
  <c r="AG30" i="3"/>
  <c r="AD31" i="3"/>
  <c r="AE31" i="3"/>
  <c r="AG31" i="3"/>
  <c r="AD32" i="3"/>
  <c r="AE32" i="3"/>
  <c r="AG32" i="3"/>
  <c r="AD33" i="3"/>
  <c r="AE33" i="3"/>
  <c r="AG33" i="3"/>
  <c r="AD34" i="3"/>
  <c r="AE34" i="3"/>
  <c r="AG34" i="3"/>
  <c r="AD35" i="3"/>
  <c r="AE35" i="3"/>
  <c r="AG35" i="3"/>
  <c r="AD36" i="3"/>
  <c r="AE36" i="3"/>
  <c r="AG36" i="3"/>
  <c r="AD37" i="3"/>
  <c r="AE37" i="3"/>
  <c r="AG37" i="3"/>
  <c r="AD38" i="3"/>
  <c r="AE38" i="3"/>
  <c r="AG38" i="3"/>
  <c r="AD39" i="3"/>
  <c r="AE39" i="3"/>
  <c r="AG39" i="3"/>
  <c r="AD40" i="3"/>
  <c r="AE40" i="3"/>
  <c r="AG40" i="3"/>
  <c r="AD41" i="3"/>
  <c r="AE41" i="3"/>
  <c r="AG41" i="3"/>
  <c r="AD42" i="3"/>
  <c r="AE42" i="3"/>
  <c r="AG42" i="3"/>
  <c r="AD43" i="3"/>
  <c r="AE43" i="3"/>
  <c r="AG43" i="3"/>
  <c r="AD44" i="3"/>
  <c r="AE44" i="3"/>
  <c r="AG44" i="3"/>
  <c r="AD45" i="3"/>
  <c r="AE45" i="3"/>
  <c r="AG45" i="3"/>
  <c r="AD46" i="3"/>
  <c r="AE46" i="3"/>
  <c r="AG46" i="3"/>
  <c r="AD47" i="3"/>
  <c r="AE47" i="3"/>
  <c r="AG47" i="3"/>
  <c r="AD48" i="3"/>
  <c r="AE48" i="3"/>
  <c r="AG48" i="3"/>
  <c r="AD49" i="3"/>
  <c r="AE49" i="3"/>
  <c r="AG49" i="3"/>
  <c r="AD50" i="3"/>
  <c r="AE50" i="3"/>
  <c r="AG50" i="3"/>
  <c r="AD51" i="3"/>
  <c r="AE51" i="3"/>
  <c r="AG51" i="3"/>
  <c r="AD52" i="3"/>
  <c r="AE52" i="3"/>
  <c r="AG52" i="3"/>
  <c r="AD53" i="3"/>
  <c r="AE53" i="3"/>
  <c r="AG53" i="3"/>
  <c r="AD54" i="3"/>
  <c r="AE54" i="3"/>
  <c r="AG54" i="3"/>
  <c r="AD55" i="3"/>
  <c r="AE55" i="3"/>
  <c r="AG55" i="3"/>
  <c r="AD56" i="3"/>
  <c r="AE56" i="3"/>
  <c r="AG56" i="3"/>
  <c r="AD57" i="3"/>
  <c r="AE57" i="3"/>
  <c r="AG57" i="3"/>
  <c r="AD58" i="3"/>
  <c r="AE58" i="3"/>
  <c r="AG58" i="3"/>
  <c r="AD59" i="3"/>
  <c r="AE59" i="3"/>
  <c r="AG59" i="3"/>
  <c r="AD60" i="3"/>
  <c r="AE60" i="3"/>
  <c r="AG60" i="3"/>
  <c r="AD61" i="3"/>
  <c r="AE61" i="3"/>
  <c r="AG61" i="3"/>
  <c r="AD62" i="3"/>
  <c r="AE62" i="3"/>
  <c r="AG62" i="3"/>
  <c r="AD63" i="3"/>
  <c r="AE63" i="3"/>
  <c r="AG63" i="3"/>
  <c r="AD64" i="3"/>
  <c r="AE64" i="3"/>
  <c r="AG64" i="3"/>
  <c r="AD65" i="3"/>
  <c r="AE65" i="3"/>
  <c r="AG65" i="3"/>
  <c r="AD66" i="3"/>
  <c r="AE66" i="3"/>
  <c r="AG66" i="3"/>
  <c r="AD67" i="3"/>
  <c r="AE67" i="3"/>
  <c r="AG67" i="3"/>
  <c r="AD68" i="3"/>
  <c r="AE68" i="3"/>
  <c r="AG68" i="3"/>
  <c r="AD69" i="3"/>
  <c r="AE69" i="3"/>
  <c r="AG69" i="3"/>
  <c r="AD70" i="3"/>
  <c r="AE70" i="3"/>
  <c r="AG70" i="3"/>
  <c r="AD71" i="3"/>
  <c r="AE71" i="3"/>
  <c r="AG71" i="3"/>
  <c r="AD72" i="3"/>
  <c r="AE72" i="3"/>
  <c r="AG72" i="3"/>
  <c r="AD73" i="3"/>
  <c r="AE73" i="3"/>
  <c r="AG73" i="3"/>
  <c r="AD74" i="3"/>
  <c r="AE74" i="3"/>
  <c r="AG74" i="3"/>
  <c r="AD75" i="3"/>
  <c r="AE75" i="3"/>
  <c r="AG75" i="3"/>
  <c r="AD76" i="3"/>
  <c r="AE76" i="3"/>
  <c r="AG76" i="3"/>
  <c r="AD77" i="3"/>
  <c r="AE77" i="3"/>
  <c r="AG77" i="3"/>
  <c r="AD78" i="3"/>
  <c r="AE78" i="3"/>
  <c r="AG78" i="3"/>
  <c r="AD79" i="3"/>
  <c r="AE79" i="3"/>
  <c r="AG79" i="3"/>
  <c r="AD80" i="3"/>
  <c r="AE80" i="3"/>
  <c r="AG80" i="3"/>
  <c r="AD81" i="3"/>
  <c r="AE81" i="3"/>
  <c r="AG81" i="3"/>
  <c r="AD82" i="3"/>
  <c r="AE82" i="3"/>
  <c r="AG82" i="3"/>
  <c r="AD83" i="3"/>
  <c r="AE83" i="3"/>
  <c r="AG83" i="3"/>
  <c r="AD84" i="3"/>
  <c r="AE84" i="3"/>
  <c r="AG84" i="3"/>
  <c r="AD85" i="3"/>
  <c r="AE85" i="3"/>
  <c r="AG85" i="3"/>
  <c r="AD86" i="3"/>
  <c r="AE86" i="3"/>
  <c r="AG86" i="3"/>
  <c r="AD87" i="3"/>
  <c r="AE87" i="3"/>
  <c r="AG87" i="3"/>
  <c r="AD88" i="3"/>
  <c r="AE88" i="3"/>
  <c r="AG88" i="3"/>
  <c r="AD89" i="3"/>
  <c r="AE89" i="3"/>
  <c r="AG89" i="3"/>
  <c r="AD90" i="3"/>
  <c r="AE90" i="3"/>
  <c r="AG90" i="3"/>
  <c r="AD91" i="3"/>
  <c r="AE91" i="3"/>
  <c r="AG91" i="3"/>
  <c r="AD92" i="3"/>
  <c r="AE92" i="3"/>
  <c r="AG92" i="3"/>
  <c r="AD93" i="3"/>
  <c r="AE93" i="3"/>
  <c r="AG93" i="3"/>
  <c r="AD94" i="3"/>
  <c r="AE94" i="3"/>
  <c r="AG94" i="3"/>
  <c r="AD95" i="3"/>
  <c r="AE95" i="3"/>
  <c r="AG95" i="3"/>
  <c r="AD96" i="3"/>
  <c r="AE96" i="3"/>
  <c r="AG96" i="3"/>
  <c r="AD97" i="3"/>
  <c r="AE97" i="3"/>
  <c r="AG97" i="3"/>
  <c r="AD98" i="3"/>
  <c r="AE98" i="3"/>
  <c r="AG98" i="3"/>
  <c r="AD99" i="3"/>
  <c r="AE99" i="3"/>
  <c r="AG99" i="3"/>
  <c r="AD100" i="3"/>
  <c r="AE100" i="3"/>
  <c r="AG100" i="3"/>
  <c r="AD101" i="3"/>
  <c r="AE101" i="3"/>
  <c r="AG101" i="3"/>
  <c r="AD102" i="3"/>
  <c r="AE102" i="3"/>
  <c r="AG102" i="3"/>
  <c r="AD103" i="3"/>
  <c r="AE103" i="3"/>
  <c r="AG103" i="3"/>
  <c r="AD104" i="3"/>
  <c r="AE104" i="3"/>
  <c r="AG104" i="3"/>
  <c r="AD105" i="3"/>
  <c r="AE105" i="3"/>
  <c r="AG105" i="3"/>
  <c r="AD106" i="3"/>
  <c r="AE106" i="3"/>
  <c r="AG106" i="3"/>
  <c r="AD107" i="3"/>
  <c r="AE107" i="3"/>
  <c r="AG107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8" i="3"/>
  <c r="AC7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8" i="3"/>
  <c r="AB7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8" i="3"/>
  <c r="AA7" i="3"/>
  <c r="Z7" i="3"/>
  <c r="Y7" i="3"/>
  <c r="AG8" i="3"/>
  <c r="AE8" i="3"/>
  <c r="AD8" i="3"/>
  <c r="AG7" i="3"/>
  <c r="AF7" i="3"/>
  <c r="AE7" i="3"/>
  <c r="AD7" i="3"/>
  <c r="X7" i="3" l="1"/>
  <c r="W7" i="3"/>
  <c r="W4" i="3" l="1"/>
  <c r="V4" i="3"/>
  <c r="X9" i="3" l="1"/>
  <c r="V9" i="3" s="1"/>
  <c r="X10" i="3"/>
  <c r="V10" i="3" s="1"/>
  <c r="X11" i="3"/>
  <c r="V11" i="3" s="1"/>
  <c r="X12" i="3"/>
  <c r="V12" i="3" s="1"/>
  <c r="X13" i="3"/>
  <c r="V13" i="3" s="1"/>
  <c r="X14" i="3"/>
  <c r="V14" i="3" s="1"/>
  <c r="X15" i="3"/>
  <c r="V15" i="3" s="1"/>
  <c r="X16" i="3"/>
  <c r="V16" i="3" s="1"/>
  <c r="X17" i="3"/>
  <c r="V17" i="3" s="1"/>
  <c r="X18" i="3"/>
  <c r="V18" i="3" s="1"/>
  <c r="X19" i="3"/>
  <c r="V19" i="3" s="1"/>
  <c r="X20" i="3"/>
  <c r="V20" i="3" s="1"/>
  <c r="X21" i="3"/>
  <c r="V21" i="3" s="1"/>
  <c r="X22" i="3"/>
  <c r="V22" i="3" s="1"/>
  <c r="X23" i="3"/>
  <c r="V23" i="3" s="1"/>
  <c r="X24" i="3"/>
  <c r="V24" i="3" s="1"/>
  <c r="X25" i="3"/>
  <c r="V25" i="3" s="1"/>
  <c r="X26" i="3"/>
  <c r="V26" i="3" s="1"/>
  <c r="X27" i="3"/>
  <c r="V27" i="3" s="1"/>
  <c r="X28" i="3"/>
  <c r="V28" i="3" s="1"/>
  <c r="X29" i="3"/>
  <c r="V29" i="3" s="1"/>
  <c r="X30" i="3"/>
  <c r="V30" i="3" s="1"/>
  <c r="X31" i="3"/>
  <c r="V31" i="3" s="1"/>
  <c r="X32" i="3"/>
  <c r="V32" i="3" s="1"/>
  <c r="X33" i="3"/>
  <c r="V33" i="3" s="1"/>
  <c r="X34" i="3"/>
  <c r="V34" i="3" s="1"/>
  <c r="X35" i="3"/>
  <c r="V35" i="3" s="1"/>
  <c r="X36" i="3"/>
  <c r="V36" i="3" s="1"/>
  <c r="X37" i="3"/>
  <c r="V37" i="3" s="1"/>
  <c r="X38" i="3"/>
  <c r="V38" i="3" s="1"/>
  <c r="X39" i="3"/>
  <c r="V39" i="3" s="1"/>
  <c r="X40" i="3"/>
  <c r="V40" i="3" s="1"/>
  <c r="X41" i="3"/>
  <c r="V41" i="3" s="1"/>
  <c r="X42" i="3"/>
  <c r="V42" i="3" s="1"/>
  <c r="X43" i="3"/>
  <c r="V43" i="3" s="1"/>
  <c r="X44" i="3"/>
  <c r="V44" i="3" s="1"/>
  <c r="X45" i="3"/>
  <c r="V45" i="3" s="1"/>
  <c r="X46" i="3"/>
  <c r="V46" i="3" s="1"/>
  <c r="X47" i="3"/>
  <c r="V47" i="3" s="1"/>
  <c r="X48" i="3"/>
  <c r="V48" i="3" s="1"/>
  <c r="X49" i="3"/>
  <c r="V49" i="3" s="1"/>
  <c r="X50" i="3"/>
  <c r="V50" i="3" s="1"/>
  <c r="X51" i="3"/>
  <c r="V51" i="3" s="1"/>
  <c r="X52" i="3"/>
  <c r="V52" i="3" s="1"/>
  <c r="X53" i="3"/>
  <c r="V53" i="3" s="1"/>
  <c r="X54" i="3"/>
  <c r="V54" i="3" s="1"/>
  <c r="X55" i="3"/>
  <c r="V55" i="3" s="1"/>
  <c r="X56" i="3"/>
  <c r="V56" i="3" s="1"/>
  <c r="X57" i="3"/>
  <c r="V57" i="3" s="1"/>
  <c r="X58" i="3"/>
  <c r="V58" i="3" s="1"/>
  <c r="X59" i="3"/>
  <c r="V59" i="3" s="1"/>
  <c r="X60" i="3"/>
  <c r="V60" i="3" s="1"/>
  <c r="X61" i="3"/>
  <c r="V61" i="3" s="1"/>
  <c r="X62" i="3"/>
  <c r="V62" i="3" s="1"/>
  <c r="X63" i="3"/>
  <c r="V63" i="3" s="1"/>
  <c r="X64" i="3"/>
  <c r="V64" i="3" s="1"/>
  <c r="X65" i="3"/>
  <c r="V65" i="3" s="1"/>
  <c r="X66" i="3"/>
  <c r="V66" i="3" s="1"/>
  <c r="X67" i="3"/>
  <c r="V67" i="3" s="1"/>
  <c r="X68" i="3"/>
  <c r="V68" i="3" s="1"/>
  <c r="X69" i="3"/>
  <c r="V69" i="3" s="1"/>
  <c r="X70" i="3"/>
  <c r="V70" i="3" s="1"/>
  <c r="X71" i="3"/>
  <c r="V71" i="3" s="1"/>
  <c r="X72" i="3"/>
  <c r="V72" i="3" s="1"/>
  <c r="X73" i="3"/>
  <c r="V73" i="3" s="1"/>
  <c r="X74" i="3"/>
  <c r="V74" i="3" s="1"/>
  <c r="X75" i="3"/>
  <c r="V75" i="3" s="1"/>
  <c r="X76" i="3"/>
  <c r="V76" i="3" s="1"/>
  <c r="X77" i="3"/>
  <c r="V77" i="3" s="1"/>
  <c r="X78" i="3"/>
  <c r="V78" i="3" s="1"/>
  <c r="X79" i="3"/>
  <c r="V79" i="3" s="1"/>
  <c r="X80" i="3"/>
  <c r="V80" i="3" s="1"/>
  <c r="X81" i="3"/>
  <c r="V81" i="3" s="1"/>
  <c r="X82" i="3"/>
  <c r="V82" i="3" s="1"/>
  <c r="X83" i="3"/>
  <c r="V83" i="3" s="1"/>
  <c r="X84" i="3"/>
  <c r="V84" i="3" s="1"/>
  <c r="X85" i="3"/>
  <c r="V85" i="3" s="1"/>
  <c r="X86" i="3"/>
  <c r="V86" i="3" s="1"/>
  <c r="X87" i="3"/>
  <c r="V87" i="3" s="1"/>
  <c r="X88" i="3"/>
  <c r="V88" i="3" s="1"/>
  <c r="X89" i="3"/>
  <c r="V89" i="3" s="1"/>
  <c r="X90" i="3"/>
  <c r="V90" i="3" s="1"/>
  <c r="X91" i="3"/>
  <c r="V91" i="3" s="1"/>
  <c r="X92" i="3"/>
  <c r="V92" i="3" s="1"/>
  <c r="X93" i="3"/>
  <c r="V93" i="3" s="1"/>
  <c r="X94" i="3"/>
  <c r="V94" i="3" s="1"/>
  <c r="X95" i="3"/>
  <c r="V95" i="3" s="1"/>
  <c r="X96" i="3"/>
  <c r="V96" i="3" s="1"/>
  <c r="X97" i="3"/>
  <c r="V97" i="3" s="1"/>
  <c r="X98" i="3"/>
  <c r="V98" i="3" s="1"/>
  <c r="X99" i="3"/>
  <c r="V99" i="3" s="1"/>
  <c r="X100" i="3"/>
  <c r="V100" i="3" s="1"/>
  <c r="X101" i="3"/>
  <c r="V101" i="3" s="1"/>
  <c r="X102" i="3"/>
  <c r="V102" i="3" s="1"/>
  <c r="X103" i="3"/>
  <c r="V103" i="3" s="1"/>
  <c r="X104" i="3"/>
  <c r="V104" i="3" s="1"/>
  <c r="X105" i="3"/>
  <c r="V105" i="3" s="1"/>
  <c r="X106" i="3"/>
  <c r="V106" i="3" s="1"/>
  <c r="X107" i="3"/>
  <c r="V107" i="3" s="1"/>
  <c r="X8" i="3"/>
  <c r="V8" i="3" s="1"/>
  <c r="AB2" i="5" l="1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2" i="5"/>
  <c r="B8" i="5" l="1"/>
  <c r="C8" i="5" s="1"/>
  <c r="A3" i="5"/>
  <c r="B3" i="5"/>
  <c r="C3" i="5" s="1"/>
  <c r="D3" i="5"/>
  <c r="E3" i="5"/>
  <c r="F3" i="5"/>
  <c r="I3" i="5"/>
  <c r="L3" i="5"/>
  <c r="A4" i="5"/>
  <c r="B4" i="5"/>
  <c r="C4" i="5" s="1"/>
  <c r="D4" i="5"/>
  <c r="E4" i="5"/>
  <c r="F4" i="5"/>
  <c r="I4" i="5"/>
  <c r="L4" i="5"/>
  <c r="A5" i="5"/>
  <c r="B5" i="5"/>
  <c r="C5" i="5" s="1"/>
  <c r="D5" i="5"/>
  <c r="E5" i="5"/>
  <c r="F5" i="5"/>
  <c r="I5" i="5"/>
  <c r="L5" i="5"/>
  <c r="A6" i="5"/>
  <c r="B6" i="5"/>
  <c r="C6" i="5" s="1"/>
  <c r="D6" i="5"/>
  <c r="E6" i="5"/>
  <c r="F6" i="5"/>
  <c r="I6" i="5"/>
  <c r="L6" i="5"/>
  <c r="A7" i="5"/>
  <c r="B7" i="5"/>
  <c r="C7" i="5" s="1"/>
  <c r="D7" i="5"/>
  <c r="E7" i="5"/>
  <c r="F7" i="5"/>
  <c r="I7" i="5"/>
  <c r="L7" i="5"/>
  <c r="A8" i="5"/>
  <c r="D8" i="5"/>
  <c r="E8" i="5"/>
  <c r="F8" i="5"/>
  <c r="I8" i="5"/>
  <c r="L8" i="5"/>
  <c r="A9" i="5"/>
  <c r="B9" i="5"/>
  <c r="C9" i="5" s="1"/>
  <c r="D9" i="5"/>
  <c r="E9" i="5"/>
  <c r="F9" i="5"/>
  <c r="I9" i="5"/>
  <c r="L9" i="5"/>
  <c r="A10" i="5"/>
  <c r="B10" i="5"/>
  <c r="C10" i="5" s="1"/>
  <c r="D10" i="5"/>
  <c r="E10" i="5"/>
  <c r="F10" i="5"/>
  <c r="I10" i="5"/>
  <c r="L10" i="5"/>
  <c r="A11" i="5"/>
  <c r="B11" i="5"/>
  <c r="C11" i="5" s="1"/>
  <c r="D11" i="5"/>
  <c r="E11" i="5"/>
  <c r="F11" i="5"/>
  <c r="I11" i="5"/>
  <c r="L11" i="5"/>
  <c r="A12" i="5"/>
  <c r="B12" i="5"/>
  <c r="C12" i="5" s="1"/>
  <c r="D12" i="5"/>
  <c r="E12" i="5"/>
  <c r="F12" i="5"/>
  <c r="I12" i="5"/>
  <c r="L12" i="5"/>
  <c r="A13" i="5"/>
  <c r="B13" i="5"/>
  <c r="C13" i="5" s="1"/>
  <c r="D13" i="5"/>
  <c r="E13" i="5"/>
  <c r="F13" i="5"/>
  <c r="I13" i="5"/>
  <c r="L13" i="5"/>
  <c r="A14" i="5"/>
  <c r="B14" i="5"/>
  <c r="C14" i="5" s="1"/>
  <c r="D14" i="5"/>
  <c r="E14" i="5"/>
  <c r="F14" i="5"/>
  <c r="I14" i="5"/>
  <c r="L14" i="5"/>
  <c r="A15" i="5"/>
  <c r="B15" i="5"/>
  <c r="C15" i="5" s="1"/>
  <c r="D15" i="5"/>
  <c r="E15" i="5"/>
  <c r="F15" i="5"/>
  <c r="I15" i="5"/>
  <c r="L15" i="5"/>
  <c r="A16" i="5"/>
  <c r="B16" i="5"/>
  <c r="C16" i="5" s="1"/>
  <c r="D16" i="5"/>
  <c r="E16" i="5"/>
  <c r="F16" i="5"/>
  <c r="I16" i="5"/>
  <c r="L16" i="5"/>
  <c r="A17" i="5"/>
  <c r="B17" i="5"/>
  <c r="C17" i="5" s="1"/>
  <c r="D17" i="5"/>
  <c r="E17" i="5"/>
  <c r="F17" i="5"/>
  <c r="I17" i="5"/>
  <c r="L17" i="5"/>
  <c r="A18" i="5"/>
  <c r="B18" i="5"/>
  <c r="C18" i="5" s="1"/>
  <c r="D18" i="5"/>
  <c r="E18" i="5"/>
  <c r="F18" i="5"/>
  <c r="I18" i="5"/>
  <c r="L18" i="5"/>
  <c r="A19" i="5"/>
  <c r="B19" i="5"/>
  <c r="C19" i="5" s="1"/>
  <c r="D19" i="5"/>
  <c r="E19" i="5"/>
  <c r="F19" i="5"/>
  <c r="I19" i="5"/>
  <c r="L19" i="5"/>
  <c r="A20" i="5"/>
  <c r="B20" i="5"/>
  <c r="C20" i="5" s="1"/>
  <c r="D20" i="5"/>
  <c r="E20" i="5"/>
  <c r="F20" i="5"/>
  <c r="I20" i="5"/>
  <c r="L20" i="5"/>
  <c r="A21" i="5"/>
  <c r="B21" i="5"/>
  <c r="C21" i="5" s="1"/>
  <c r="D21" i="5"/>
  <c r="E21" i="5"/>
  <c r="F21" i="5"/>
  <c r="I21" i="5"/>
  <c r="L21" i="5"/>
  <c r="A22" i="5"/>
  <c r="B22" i="5"/>
  <c r="C22" i="5" s="1"/>
  <c r="D22" i="5"/>
  <c r="E22" i="5"/>
  <c r="F22" i="5"/>
  <c r="I22" i="5"/>
  <c r="L22" i="5"/>
  <c r="A23" i="5"/>
  <c r="B23" i="5"/>
  <c r="C23" i="5" s="1"/>
  <c r="D23" i="5"/>
  <c r="E23" i="5"/>
  <c r="F23" i="5"/>
  <c r="I23" i="5"/>
  <c r="L23" i="5"/>
  <c r="A24" i="5"/>
  <c r="B24" i="5"/>
  <c r="C24" i="5" s="1"/>
  <c r="D24" i="5"/>
  <c r="E24" i="5"/>
  <c r="F24" i="5"/>
  <c r="I24" i="5"/>
  <c r="L24" i="5"/>
  <c r="A25" i="5"/>
  <c r="B25" i="5"/>
  <c r="C25" i="5" s="1"/>
  <c r="D25" i="5"/>
  <c r="E25" i="5"/>
  <c r="F25" i="5"/>
  <c r="I25" i="5"/>
  <c r="L25" i="5"/>
  <c r="A26" i="5"/>
  <c r="B26" i="5"/>
  <c r="C26" i="5" s="1"/>
  <c r="D26" i="5"/>
  <c r="E26" i="5"/>
  <c r="F26" i="5"/>
  <c r="I26" i="5"/>
  <c r="L26" i="5"/>
  <c r="A27" i="5"/>
  <c r="B27" i="5"/>
  <c r="C27" i="5" s="1"/>
  <c r="D27" i="5"/>
  <c r="E27" i="5"/>
  <c r="F27" i="5"/>
  <c r="I27" i="5"/>
  <c r="L27" i="5"/>
  <c r="A28" i="5"/>
  <c r="B28" i="5"/>
  <c r="C28" i="5" s="1"/>
  <c r="D28" i="5"/>
  <c r="E28" i="5"/>
  <c r="F28" i="5"/>
  <c r="I28" i="5"/>
  <c r="L28" i="5"/>
  <c r="A29" i="5"/>
  <c r="B29" i="5"/>
  <c r="C29" i="5" s="1"/>
  <c r="D29" i="5"/>
  <c r="E29" i="5"/>
  <c r="F29" i="5"/>
  <c r="I29" i="5"/>
  <c r="L29" i="5"/>
  <c r="A30" i="5"/>
  <c r="B30" i="5"/>
  <c r="C30" i="5" s="1"/>
  <c r="D30" i="5"/>
  <c r="E30" i="5"/>
  <c r="F30" i="5"/>
  <c r="I30" i="5"/>
  <c r="L30" i="5"/>
  <c r="A31" i="5"/>
  <c r="B31" i="5"/>
  <c r="C31" i="5" s="1"/>
  <c r="D31" i="5"/>
  <c r="E31" i="5"/>
  <c r="F31" i="5"/>
  <c r="I31" i="5"/>
  <c r="L31" i="5"/>
  <c r="A32" i="5"/>
  <c r="B32" i="5"/>
  <c r="C32" i="5" s="1"/>
  <c r="D32" i="5"/>
  <c r="E32" i="5"/>
  <c r="F32" i="5"/>
  <c r="I32" i="5"/>
  <c r="L32" i="5"/>
  <c r="A33" i="5"/>
  <c r="B33" i="5"/>
  <c r="C33" i="5" s="1"/>
  <c r="D33" i="5"/>
  <c r="E33" i="5"/>
  <c r="F33" i="5"/>
  <c r="I33" i="5"/>
  <c r="L33" i="5"/>
  <c r="A34" i="5"/>
  <c r="B34" i="5"/>
  <c r="C34" i="5" s="1"/>
  <c r="D34" i="5"/>
  <c r="E34" i="5"/>
  <c r="F34" i="5"/>
  <c r="I34" i="5"/>
  <c r="L34" i="5"/>
  <c r="A35" i="5"/>
  <c r="B35" i="5"/>
  <c r="C35" i="5" s="1"/>
  <c r="D35" i="5"/>
  <c r="E35" i="5"/>
  <c r="F35" i="5"/>
  <c r="I35" i="5"/>
  <c r="L35" i="5"/>
  <c r="A36" i="5"/>
  <c r="B36" i="5"/>
  <c r="C36" i="5" s="1"/>
  <c r="D36" i="5"/>
  <c r="E36" i="5"/>
  <c r="F36" i="5"/>
  <c r="I36" i="5"/>
  <c r="L36" i="5"/>
  <c r="A37" i="5"/>
  <c r="B37" i="5"/>
  <c r="C37" i="5" s="1"/>
  <c r="D37" i="5"/>
  <c r="E37" i="5"/>
  <c r="F37" i="5"/>
  <c r="I37" i="5"/>
  <c r="L37" i="5"/>
  <c r="A38" i="5"/>
  <c r="B38" i="5"/>
  <c r="C38" i="5" s="1"/>
  <c r="D38" i="5"/>
  <c r="E38" i="5"/>
  <c r="F38" i="5"/>
  <c r="I38" i="5"/>
  <c r="L38" i="5"/>
  <c r="A39" i="5"/>
  <c r="B39" i="5"/>
  <c r="C39" i="5" s="1"/>
  <c r="D39" i="5"/>
  <c r="E39" i="5"/>
  <c r="F39" i="5"/>
  <c r="I39" i="5"/>
  <c r="L39" i="5"/>
  <c r="A40" i="5"/>
  <c r="B40" i="5"/>
  <c r="C40" i="5" s="1"/>
  <c r="D40" i="5"/>
  <c r="E40" i="5"/>
  <c r="F40" i="5"/>
  <c r="I40" i="5"/>
  <c r="L40" i="5"/>
  <c r="A41" i="5"/>
  <c r="B41" i="5"/>
  <c r="C41" i="5" s="1"/>
  <c r="D41" i="5"/>
  <c r="E41" i="5"/>
  <c r="F41" i="5"/>
  <c r="I41" i="5"/>
  <c r="L41" i="5"/>
  <c r="A42" i="5"/>
  <c r="B42" i="5"/>
  <c r="C42" i="5" s="1"/>
  <c r="D42" i="5"/>
  <c r="E42" i="5"/>
  <c r="F42" i="5"/>
  <c r="I42" i="5"/>
  <c r="L42" i="5"/>
  <c r="A43" i="5"/>
  <c r="B43" i="5"/>
  <c r="C43" i="5" s="1"/>
  <c r="D43" i="5"/>
  <c r="E43" i="5"/>
  <c r="F43" i="5"/>
  <c r="I43" i="5"/>
  <c r="L43" i="5"/>
  <c r="A44" i="5"/>
  <c r="B44" i="5"/>
  <c r="C44" i="5" s="1"/>
  <c r="D44" i="5"/>
  <c r="E44" i="5"/>
  <c r="F44" i="5"/>
  <c r="I44" i="5"/>
  <c r="L44" i="5"/>
  <c r="A45" i="5"/>
  <c r="B45" i="5"/>
  <c r="C45" i="5" s="1"/>
  <c r="D45" i="5"/>
  <c r="E45" i="5"/>
  <c r="F45" i="5"/>
  <c r="I45" i="5"/>
  <c r="L45" i="5"/>
  <c r="A46" i="5"/>
  <c r="B46" i="5"/>
  <c r="C46" i="5" s="1"/>
  <c r="D46" i="5"/>
  <c r="E46" i="5"/>
  <c r="F46" i="5"/>
  <c r="I46" i="5"/>
  <c r="L46" i="5"/>
  <c r="A47" i="5"/>
  <c r="B47" i="5"/>
  <c r="C47" i="5" s="1"/>
  <c r="D47" i="5"/>
  <c r="E47" i="5"/>
  <c r="F47" i="5"/>
  <c r="I47" i="5"/>
  <c r="L47" i="5"/>
  <c r="A48" i="5"/>
  <c r="B48" i="5"/>
  <c r="C48" i="5" s="1"/>
  <c r="D48" i="5"/>
  <c r="E48" i="5"/>
  <c r="F48" i="5"/>
  <c r="I48" i="5"/>
  <c r="L48" i="5"/>
  <c r="A49" i="5"/>
  <c r="B49" i="5"/>
  <c r="C49" i="5" s="1"/>
  <c r="D49" i="5"/>
  <c r="E49" i="5"/>
  <c r="F49" i="5"/>
  <c r="I49" i="5"/>
  <c r="L49" i="5"/>
  <c r="A50" i="5"/>
  <c r="B50" i="5"/>
  <c r="C50" i="5" s="1"/>
  <c r="D50" i="5"/>
  <c r="E50" i="5"/>
  <c r="F50" i="5"/>
  <c r="I50" i="5"/>
  <c r="L50" i="5"/>
  <c r="A51" i="5"/>
  <c r="B51" i="5"/>
  <c r="C51" i="5" s="1"/>
  <c r="D51" i="5"/>
  <c r="E51" i="5"/>
  <c r="F51" i="5"/>
  <c r="I51" i="5"/>
  <c r="L51" i="5"/>
  <c r="A52" i="5"/>
  <c r="B52" i="5"/>
  <c r="C52" i="5" s="1"/>
  <c r="D52" i="5"/>
  <c r="E52" i="5"/>
  <c r="F52" i="5"/>
  <c r="I52" i="5"/>
  <c r="L52" i="5"/>
  <c r="A53" i="5"/>
  <c r="B53" i="5"/>
  <c r="C53" i="5" s="1"/>
  <c r="D53" i="5"/>
  <c r="E53" i="5"/>
  <c r="F53" i="5"/>
  <c r="I53" i="5"/>
  <c r="L53" i="5"/>
  <c r="A54" i="5"/>
  <c r="B54" i="5"/>
  <c r="C54" i="5" s="1"/>
  <c r="D54" i="5"/>
  <c r="E54" i="5"/>
  <c r="F54" i="5"/>
  <c r="I54" i="5"/>
  <c r="L54" i="5"/>
  <c r="A55" i="5"/>
  <c r="B55" i="5"/>
  <c r="C55" i="5" s="1"/>
  <c r="D55" i="5"/>
  <c r="E55" i="5"/>
  <c r="F55" i="5"/>
  <c r="I55" i="5"/>
  <c r="L55" i="5"/>
  <c r="A56" i="5"/>
  <c r="B56" i="5"/>
  <c r="C56" i="5" s="1"/>
  <c r="D56" i="5"/>
  <c r="E56" i="5"/>
  <c r="F56" i="5"/>
  <c r="I56" i="5"/>
  <c r="L56" i="5"/>
  <c r="A57" i="5"/>
  <c r="B57" i="5"/>
  <c r="C57" i="5" s="1"/>
  <c r="D57" i="5"/>
  <c r="E57" i="5"/>
  <c r="F57" i="5"/>
  <c r="I57" i="5"/>
  <c r="L57" i="5"/>
  <c r="A58" i="5"/>
  <c r="B58" i="5"/>
  <c r="C58" i="5" s="1"/>
  <c r="D58" i="5"/>
  <c r="E58" i="5"/>
  <c r="F58" i="5"/>
  <c r="I58" i="5"/>
  <c r="L58" i="5"/>
  <c r="A59" i="5"/>
  <c r="B59" i="5"/>
  <c r="C59" i="5" s="1"/>
  <c r="D59" i="5"/>
  <c r="E59" i="5"/>
  <c r="F59" i="5"/>
  <c r="I59" i="5"/>
  <c r="L59" i="5"/>
  <c r="A60" i="5"/>
  <c r="B60" i="5"/>
  <c r="C60" i="5" s="1"/>
  <c r="D60" i="5"/>
  <c r="E60" i="5"/>
  <c r="F60" i="5"/>
  <c r="I60" i="5"/>
  <c r="L60" i="5"/>
  <c r="A61" i="5"/>
  <c r="B61" i="5"/>
  <c r="C61" i="5" s="1"/>
  <c r="D61" i="5"/>
  <c r="E61" i="5"/>
  <c r="F61" i="5"/>
  <c r="I61" i="5"/>
  <c r="L61" i="5"/>
  <c r="A62" i="5"/>
  <c r="B62" i="5"/>
  <c r="C62" i="5" s="1"/>
  <c r="D62" i="5"/>
  <c r="E62" i="5"/>
  <c r="F62" i="5"/>
  <c r="I62" i="5"/>
  <c r="L62" i="5"/>
  <c r="A63" i="5"/>
  <c r="B63" i="5"/>
  <c r="C63" i="5" s="1"/>
  <c r="D63" i="5"/>
  <c r="E63" i="5"/>
  <c r="F63" i="5"/>
  <c r="I63" i="5"/>
  <c r="L63" i="5"/>
  <c r="A64" i="5"/>
  <c r="B64" i="5"/>
  <c r="C64" i="5" s="1"/>
  <c r="D64" i="5"/>
  <c r="E64" i="5"/>
  <c r="F64" i="5"/>
  <c r="I64" i="5"/>
  <c r="L64" i="5"/>
  <c r="A65" i="5"/>
  <c r="B65" i="5"/>
  <c r="C65" i="5" s="1"/>
  <c r="D65" i="5"/>
  <c r="E65" i="5"/>
  <c r="F65" i="5"/>
  <c r="I65" i="5"/>
  <c r="L65" i="5"/>
  <c r="A66" i="5"/>
  <c r="B66" i="5"/>
  <c r="C66" i="5" s="1"/>
  <c r="D66" i="5"/>
  <c r="E66" i="5"/>
  <c r="F66" i="5"/>
  <c r="I66" i="5"/>
  <c r="L66" i="5"/>
  <c r="A67" i="5"/>
  <c r="B67" i="5"/>
  <c r="C67" i="5" s="1"/>
  <c r="D67" i="5"/>
  <c r="E67" i="5"/>
  <c r="F67" i="5"/>
  <c r="I67" i="5"/>
  <c r="L67" i="5"/>
  <c r="A68" i="5"/>
  <c r="B68" i="5"/>
  <c r="C68" i="5" s="1"/>
  <c r="D68" i="5"/>
  <c r="E68" i="5"/>
  <c r="F68" i="5"/>
  <c r="I68" i="5"/>
  <c r="L68" i="5"/>
  <c r="A69" i="5"/>
  <c r="B69" i="5"/>
  <c r="C69" i="5" s="1"/>
  <c r="D69" i="5"/>
  <c r="E69" i="5"/>
  <c r="F69" i="5"/>
  <c r="I69" i="5"/>
  <c r="L69" i="5"/>
  <c r="A70" i="5"/>
  <c r="B70" i="5"/>
  <c r="C70" i="5" s="1"/>
  <c r="D70" i="5"/>
  <c r="E70" i="5"/>
  <c r="F70" i="5"/>
  <c r="I70" i="5"/>
  <c r="L70" i="5"/>
  <c r="A71" i="5"/>
  <c r="B71" i="5"/>
  <c r="C71" i="5" s="1"/>
  <c r="D71" i="5"/>
  <c r="E71" i="5"/>
  <c r="F71" i="5"/>
  <c r="I71" i="5"/>
  <c r="L71" i="5"/>
  <c r="A72" i="5"/>
  <c r="B72" i="5"/>
  <c r="C72" i="5" s="1"/>
  <c r="D72" i="5"/>
  <c r="E72" i="5"/>
  <c r="F72" i="5"/>
  <c r="I72" i="5"/>
  <c r="L72" i="5"/>
  <c r="A73" i="5"/>
  <c r="B73" i="5"/>
  <c r="C73" i="5" s="1"/>
  <c r="D73" i="5"/>
  <c r="E73" i="5"/>
  <c r="F73" i="5"/>
  <c r="I73" i="5"/>
  <c r="L73" i="5"/>
  <c r="A74" i="5"/>
  <c r="B74" i="5"/>
  <c r="C74" i="5" s="1"/>
  <c r="D74" i="5"/>
  <c r="E74" i="5"/>
  <c r="F74" i="5"/>
  <c r="I74" i="5"/>
  <c r="L74" i="5"/>
  <c r="A75" i="5"/>
  <c r="B75" i="5"/>
  <c r="C75" i="5" s="1"/>
  <c r="D75" i="5"/>
  <c r="E75" i="5"/>
  <c r="F75" i="5"/>
  <c r="I75" i="5"/>
  <c r="L75" i="5"/>
  <c r="A76" i="5"/>
  <c r="B76" i="5"/>
  <c r="C76" i="5" s="1"/>
  <c r="D76" i="5"/>
  <c r="E76" i="5"/>
  <c r="F76" i="5"/>
  <c r="I76" i="5"/>
  <c r="L76" i="5"/>
  <c r="A77" i="5"/>
  <c r="B77" i="5"/>
  <c r="C77" i="5" s="1"/>
  <c r="D77" i="5"/>
  <c r="E77" i="5"/>
  <c r="F77" i="5"/>
  <c r="I77" i="5"/>
  <c r="L77" i="5"/>
  <c r="A78" i="5"/>
  <c r="B78" i="5"/>
  <c r="C78" i="5" s="1"/>
  <c r="D78" i="5"/>
  <c r="E78" i="5"/>
  <c r="F78" i="5"/>
  <c r="I78" i="5"/>
  <c r="L78" i="5"/>
  <c r="A79" i="5"/>
  <c r="B79" i="5"/>
  <c r="C79" i="5" s="1"/>
  <c r="D79" i="5"/>
  <c r="E79" i="5"/>
  <c r="F79" i="5"/>
  <c r="I79" i="5"/>
  <c r="L79" i="5"/>
  <c r="A80" i="5"/>
  <c r="B80" i="5"/>
  <c r="C80" i="5" s="1"/>
  <c r="D80" i="5"/>
  <c r="E80" i="5"/>
  <c r="F80" i="5"/>
  <c r="I80" i="5"/>
  <c r="L80" i="5"/>
  <c r="A81" i="5"/>
  <c r="B81" i="5"/>
  <c r="C81" i="5" s="1"/>
  <c r="D81" i="5"/>
  <c r="E81" i="5"/>
  <c r="F81" i="5"/>
  <c r="I81" i="5"/>
  <c r="L81" i="5"/>
  <c r="A82" i="5"/>
  <c r="B82" i="5"/>
  <c r="C82" i="5" s="1"/>
  <c r="D82" i="5"/>
  <c r="E82" i="5"/>
  <c r="F82" i="5"/>
  <c r="I82" i="5"/>
  <c r="L82" i="5"/>
  <c r="A83" i="5"/>
  <c r="B83" i="5"/>
  <c r="C83" i="5" s="1"/>
  <c r="D83" i="5"/>
  <c r="E83" i="5"/>
  <c r="F83" i="5"/>
  <c r="I83" i="5"/>
  <c r="L83" i="5"/>
  <c r="A84" i="5"/>
  <c r="B84" i="5"/>
  <c r="C84" i="5" s="1"/>
  <c r="D84" i="5"/>
  <c r="E84" i="5"/>
  <c r="F84" i="5"/>
  <c r="I84" i="5"/>
  <c r="L84" i="5"/>
  <c r="A85" i="5"/>
  <c r="B85" i="5"/>
  <c r="C85" i="5" s="1"/>
  <c r="D85" i="5"/>
  <c r="E85" i="5"/>
  <c r="F85" i="5"/>
  <c r="I85" i="5"/>
  <c r="L85" i="5"/>
  <c r="A86" i="5"/>
  <c r="B86" i="5"/>
  <c r="C86" i="5" s="1"/>
  <c r="D86" i="5"/>
  <c r="E86" i="5"/>
  <c r="F86" i="5"/>
  <c r="I86" i="5"/>
  <c r="L86" i="5"/>
  <c r="A87" i="5"/>
  <c r="B87" i="5"/>
  <c r="C87" i="5" s="1"/>
  <c r="D87" i="5"/>
  <c r="E87" i="5"/>
  <c r="F87" i="5"/>
  <c r="I87" i="5"/>
  <c r="L87" i="5"/>
  <c r="A88" i="5"/>
  <c r="B88" i="5"/>
  <c r="C88" i="5" s="1"/>
  <c r="D88" i="5"/>
  <c r="E88" i="5"/>
  <c r="F88" i="5"/>
  <c r="I88" i="5"/>
  <c r="L88" i="5"/>
  <c r="A89" i="5"/>
  <c r="B89" i="5"/>
  <c r="C89" i="5" s="1"/>
  <c r="D89" i="5"/>
  <c r="E89" i="5"/>
  <c r="F89" i="5"/>
  <c r="I89" i="5"/>
  <c r="L89" i="5"/>
  <c r="A90" i="5"/>
  <c r="B90" i="5"/>
  <c r="C90" i="5" s="1"/>
  <c r="D90" i="5"/>
  <c r="E90" i="5"/>
  <c r="F90" i="5"/>
  <c r="I90" i="5"/>
  <c r="L90" i="5"/>
  <c r="A91" i="5"/>
  <c r="B91" i="5"/>
  <c r="C91" i="5" s="1"/>
  <c r="D91" i="5"/>
  <c r="E91" i="5"/>
  <c r="F91" i="5"/>
  <c r="I91" i="5"/>
  <c r="L91" i="5"/>
  <c r="A92" i="5"/>
  <c r="B92" i="5"/>
  <c r="C92" i="5" s="1"/>
  <c r="D92" i="5"/>
  <c r="E92" i="5"/>
  <c r="F92" i="5"/>
  <c r="I92" i="5"/>
  <c r="L92" i="5"/>
  <c r="A93" i="5"/>
  <c r="B93" i="5"/>
  <c r="C93" i="5" s="1"/>
  <c r="D93" i="5"/>
  <c r="E93" i="5"/>
  <c r="F93" i="5"/>
  <c r="I93" i="5"/>
  <c r="L93" i="5"/>
  <c r="A94" i="5"/>
  <c r="B94" i="5"/>
  <c r="C94" i="5" s="1"/>
  <c r="D94" i="5"/>
  <c r="E94" i="5"/>
  <c r="F94" i="5"/>
  <c r="I94" i="5"/>
  <c r="L94" i="5"/>
  <c r="A95" i="5"/>
  <c r="B95" i="5"/>
  <c r="C95" i="5" s="1"/>
  <c r="D95" i="5"/>
  <c r="E95" i="5"/>
  <c r="F95" i="5"/>
  <c r="I95" i="5"/>
  <c r="L95" i="5"/>
  <c r="A96" i="5"/>
  <c r="B96" i="5"/>
  <c r="C96" i="5" s="1"/>
  <c r="D96" i="5"/>
  <c r="E96" i="5"/>
  <c r="F96" i="5"/>
  <c r="I96" i="5"/>
  <c r="L96" i="5"/>
  <c r="A97" i="5"/>
  <c r="B97" i="5"/>
  <c r="C97" i="5" s="1"/>
  <c r="D97" i="5"/>
  <c r="E97" i="5"/>
  <c r="F97" i="5"/>
  <c r="I97" i="5"/>
  <c r="L97" i="5"/>
  <c r="A98" i="5"/>
  <c r="B98" i="5"/>
  <c r="C98" i="5" s="1"/>
  <c r="D98" i="5"/>
  <c r="E98" i="5"/>
  <c r="F98" i="5"/>
  <c r="I98" i="5"/>
  <c r="L98" i="5"/>
  <c r="A99" i="5"/>
  <c r="B99" i="5"/>
  <c r="C99" i="5" s="1"/>
  <c r="D99" i="5"/>
  <c r="E99" i="5"/>
  <c r="F99" i="5"/>
  <c r="I99" i="5"/>
  <c r="L99" i="5"/>
  <c r="A100" i="5"/>
  <c r="B100" i="5"/>
  <c r="C100" i="5" s="1"/>
  <c r="D100" i="5"/>
  <c r="E100" i="5"/>
  <c r="F100" i="5"/>
  <c r="I100" i="5"/>
  <c r="L100" i="5"/>
  <c r="A101" i="5"/>
  <c r="B101" i="5"/>
  <c r="C101" i="5" s="1"/>
  <c r="D101" i="5"/>
  <c r="E101" i="5"/>
  <c r="F101" i="5"/>
  <c r="I101" i="5"/>
  <c r="L101" i="5"/>
  <c r="B2" i="5"/>
  <c r="C2" i="5" s="1"/>
  <c r="D2" i="5"/>
  <c r="E2" i="5"/>
  <c r="F2" i="5"/>
  <c r="I2" i="5"/>
  <c r="L2" i="5"/>
  <c r="A2" i="5"/>
  <c r="M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M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M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M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M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M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M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M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M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M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M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M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M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M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M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M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M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M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M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M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M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M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M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M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M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M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M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M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M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M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M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M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M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M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M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M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M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M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M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M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M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M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M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M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M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M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M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M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M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M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M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M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M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M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M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M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M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M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M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M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M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M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M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M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M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M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M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M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M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M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M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M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M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M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M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M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M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M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M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M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M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M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M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M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M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M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M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M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M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M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M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M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M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M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M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M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M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M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M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C2" i="5"/>
  <c r="AD2" i="5"/>
  <c r="M2" i="5"/>
</calcChain>
</file>

<file path=xl/sharedStrings.xml><?xml version="1.0" encoding="utf-8"?>
<sst xmlns="http://schemas.openxmlformats.org/spreadsheetml/2006/main" count="104" uniqueCount="76">
  <si>
    <t>Ellátó elosztói engedélyes</t>
  </si>
  <si>
    <t>A földgázszolgáltatás biztosítása, a földgáz-kereskedelmi szerződés teljesítése keretében kezelt személyes adatokra vonatkozó tájékoztatást a www.mvmnext.hu honlapon és az ügyfélszolgálati irodáinkban elérhető Általános Adatkezelési Tájékoztatóban találhatja meg. Az ügyintézés során készített hangfelvétellel összefüggésben kezelt személyes adatokra vonatkozó tájékoztatást a www.mvmnext.hu honlapon és az ügyfélszolgálati irodáinkban elérhető Hangfelvétel Rögzítésére Vonatkozó Adatkezelési Tájékoztatóban találhatja meg.
A Kereskedő tájékoztatja a Felhasználót, hogy a szerződésekben, illetve más dokumentumokban kapcsolattartóként megjelölt természetes személyek személyes adatainak kezeléséről szóló részletes Adatkezelési Tájékoztatót a https://www.mvmnext.hu/Adatvedelem/adatvedelmi-tajekoztatok/adatvedelmi-tajekoztatasok elérhetőségen, „a szerződéses partnerek adott szerződésben név szerint meghatározott természetes személy kapcsolattartói személyes adatainak kezeléséhez” készített Érdekmérlegelési tesztet a https://www.mvmnext.hu/adatvedelem elérhetőségen tekintheti meg a Felhasználó és jelen okiratban feltüntetett természetes személy kapcsolattartói. A Felhasználó erről köteles a jelen okiratban feltüntetett természetes személy kapcsolattartóját/kapcsolattartóit tájékoztatni és meggyőződni arról, hogy ezen érintett természetes személy(ek) a fenti dokumentumokat elolvasta/elolvasták.</t>
  </si>
  <si>
    <t>#</t>
  </si>
  <si>
    <t>Ügyfél 
neve</t>
  </si>
  <si>
    <t>Ügyfél 
adószáma</t>
  </si>
  <si>
    <t>Székhely 
irányítószám</t>
  </si>
  <si>
    <t>Székhely 
település</t>
  </si>
  <si>
    <t>Székhely 
közterület, házszám</t>
  </si>
  <si>
    <t>Kapcsolattartó 1 
neve</t>
  </si>
  <si>
    <t>Kapcsolattartó 1 
e-mail címe</t>
  </si>
  <si>
    <t>Kapcsolattartó 1 
telefonszáma</t>
  </si>
  <si>
    <t>Kapcsolattartó 2 
neve</t>
  </si>
  <si>
    <t>Kapcsolattartó 2 
e-mail címe</t>
  </si>
  <si>
    <t>Kapcsolattartó 2 
telefonszáma</t>
  </si>
  <si>
    <t>Felhasználási hely 
megnevezése</t>
  </si>
  <si>
    <t>Felhasználási hely 
mérési pont azonosítója
(POD)</t>
  </si>
  <si>
    <t>Felhasználási hely 
irányítószám</t>
  </si>
  <si>
    <t>Felhasználási hely 
település</t>
  </si>
  <si>
    <t>Felhasználási hely 
közterület, házszám</t>
  </si>
  <si>
    <t>Igényelt ellátás 
kezdete 
(dátum)</t>
  </si>
  <si>
    <t>Igényelt ellátás 
vége 
(dátum)</t>
  </si>
  <si>
    <t>SPECIÁLIS IGÉNY, MEGJEGYZÉS</t>
  </si>
  <si>
    <t>Speciális igényét itt jelezheti.</t>
  </si>
  <si>
    <t>Törzsszám</t>
  </si>
  <si>
    <t>HIBA</t>
  </si>
  <si>
    <t>Adószám ellenőrzés</t>
  </si>
  <si>
    <t>Székhely IRSZ ellenőrzés</t>
  </si>
  <si>
    <t>Ügyfél adószáma
(kötőjel nélkül)</t>
  </si>
  <si>
    <t>ELMŰ Hálózati Kft.</t>
  </si>
  <si>
    <t>E.ON Észak-dunántúli Áramhálózati Zrt.</t>
  </si>
  <si>
    <t>E.ON Dél-dunántúli Áramhálózati Zrt.</t>
  </si>
  <si>
    <t>MVM Émász Áramhálózati Kft.</t>
  </si>
  <si>
    <t>MVM Démász Áramhálózati Kft.</t>
  </si>
  <si>
    <t>OPUS TITÁSZ Zrt.</t>
  </si>
  <si>
    <t>Profilos - nappali</t>
  </si>
  <si>
    <t>Profilos - éjszakai/vezérelt</t>
  </si>
  <si>
    <t>Közvilágítás</t>
  </si>
  <si>
    <t>Távmért/idősoros</t>
  </si>
  <si>
    <t>Fogyasztás típusa 
(válasszon a legördülő listából)</t>
  </si>
  <si>
    <t>Mért</t>
  </si>
  <si>
    <t>Méretlen/világítási naptáras</t>
  </si>
  <si>
    <t>Jelenlegi ellátási forma 
(válasszon a legördülő listából)</t>
  </si>
  <si>
    <t>Egyetemes szolgáltatás</t>
  </si>
  <si>
    <t>Szabadpiaci ellátás</t>
  </si>
  <si>
    <t>Szerződés típusa 
(válasszon a legördülő listából)</t>
  </si>
  <si>
    <t>Határozott idejű</t>
  </si>
  <si>
    <t>Határozatlan idejű</t>
  </si>
  <si>
    <t>Határozott idejű szerződés lejárata 
(dátum)</t>
  </si>
  <si>
    <t>Határozott idejű szerződés felmondásának időbeli hatálya 
(válasszon a legördülő listából)</t>
  </si>
  <si>
    <t>Nincs meghatározva</t>
  </si>
  <si>
    <t>Szerződés lejárata / fordulónapja 
(dátum)</t>
  </si>
  <si>
    <t>VILLAMOSENERGIA FELHASZNÁLÁSI HELYEK</t>
  </si>
  <si>
    <t>HMKE esetén tervezett éves termelés 
(kWh)</t>
  </si>
  <si>
    <t>Tervezett éves fogyasztás 
(kWh)</t>
  </si>
  <si>
    <t>Jelenlegi kereskedő vagy egyetemes szolgáltató</t>
  </si>
  <si>
    <t>Közvilágítás esetén annak típusát kötelező megadni! 
(válasszon a legördülő listából)</t>
  </si>
  <si>
    <t>Jelenlegi szerződés felmondási feltételei 
(pl.: LCO)</t>
  </si>
  <si>
    <t>JELENLEG ÉRVÉNYBEN LÉVŐ SZERZŐDÉS ADATAI</t>
  </si>
  <si>
    <t>IGÉNYELT ELLÁTÁSI IDŐSZAK</t>
  </si>
  <si>
    <t>Határozott idejű szerződés felmondási ideje  
(válasszon a legördülő listából)</t>
  </si>
  <si>
    <t>lejáratot megelőző 30. napig mondható fel</t>
  </si>
  <si>
    <t>lejáratot megelőző 45. napig mondható fel</t>
  </si>
  <si>
    <t>lejáratot megelőző 60. napig mondható fel</t>
  </si>
  <si>
    <t>lejáratot megelőző 90. napig mondható fel</t>
  </si>
  <si>
    <t>lejáratot megelőző 180. napig mondható fel</t>
  </si>
  <si>
    <t>ELSŐDLEGES KAPCSOLATTARTÓ ADATAI</t>
  </si>
  <si>
    <t>MÁSODLAGOS KAPCSOLATTARTÓ ADATAI</t>
  </si>
  <si>
    <t>ÜGYFÉL ADATOK</t>
  </si>
  <si>
    <t>MAVIR Zrt.</t>
  </si>
  <si>
    <t>HU001000</t>
  </si>
  <si>
    <t>HU000110</t>
  </si>
  <si>
    <t>HU000120</t>
  </si>
  <si>
    <t>HU000210</t>
  </si>
  <si>
    <t>HU000220</t>
  </si>
  <si>
    <t>HU000310</t>
  </si>
  <si>
    <t>HU000130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</si>
</sst>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0&quot;-&quot;0&quot;-&quot;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1"/>
      <color indexed="12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Arial Black"/>
      <family val="2"/>
      <charset val="238"/>
    </font>
    <font>
      <b/>
      <sz val="14"/>
      <color theme="0"/>
      <name val="Arial Black"/>
      <family val="2"/>
      <charset val="238"/>
    </font>
    <font>
      <b/>
      <sz val="10"/>
      <color theme="0"/>
      <name val="Arial Black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Arial Black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848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1" xfId="0" applyBorder="1"/>
    <xf numFmtId="0" fontId="6" fillId="3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1" fillId="2" borderId="12" xfId="4" applyNumberFormat="1" applyFont="1" applyFill="1" applyBorder="1" applyAlignment="1">
      <alignment horizontal="center" vertical="center"/>
    </xf>
    <xf numFmtId="3" fontId="11" fillId="2" borderId="6" xfId="4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3" fontId="10" fillId="0" borderId="0" xfId="4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left" vertical="center" wrapText="1"/>
    </xf>
    <xf numFmtId="165" fontId="10" fillId="0" borderId="0" xfId="0" applyNumberFormat="1" applyFont="1" applyAlignment="1">
      <alignment horizontal="left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3" fillId="0" borderId="0" xfId="5" applyFont="1" applyAlignment="1">
      <alignment horizontal="left" vertical="center" wrapText="1"/>
    </xf>
    <xf numFmtId="14" fontId="6" fillId="5" borderId="1" xfId="0" applyNumberFormat="1" applyFont="1" applyFill="1" applyBorder="1" applyAlignment="1">
      <alignment wrapText="1"/>
    </xf>
    <xf numFmtId="14" fontId="0" fillId="0" borderId="11" xfId="0" applyNumberFormat="1" applyBorder="1"/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4" borderId="5" xfId="0" applyNumberFormat="1" applyFont="1" applyFill="1" applyBorder="1" applyAlignment="1">
      <alignment horizontal="center" vertical="center" wrapText="1"/>
    </xf>
    <xf numFmtId="1" fontId="10" fillId="4" borderId="6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" fontId="10" fillId="4" borderId="7" xfId="0" applyNumberFormat="1" applyFont="1" applyFill="1" applyBorder="1" applyAlignment="1">
      <alignment horizontal="center" vertical="center" wrapText="1"/>
    </xf>
  </cellXfs>
  <cellStyles count="6">
    <cellStyle name="Ezres" xfId="4" builtinId="3"/>
    <cellStyle name="Hivatkozás" xfId="5" builtinId="8"/>
    <cellStyle name="Hivatkozás 2" xfId="2"/>
    <cellStyle name="Normál" xfId="0" builtinId="0"/>
    <cellStyle name="Normál 2" xfId="1"/>
    <cellStyle name="Százalék 2" xfId="3"/>
  </cellStyles>
  <dxfs count="40"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0"/>
        <color theme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/>
        <vertAlign val="baseline"/>
        <sz val="10"/>
        <color theme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&quot;-&quot;0&quot;-&quot;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rial Black"/>
        <scheme val="none"/>
      </font>
      <fill>
        <patternFill patternType="solid">
          <fgColor indexed="64"/>
          <bgColor rgb="FF008480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Black"/>
        <scheme val="none"/>
      </font>
      <numFmt numFmtId="3" formatCode="#,##0"/>
      <fill>
        <patternFill patternType="solid">
          <fgColor indexed="64"/>
          <bgColor rgb="FF00848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rial Black"/>
        <scheme val="none"/>
      </font>
      <fill>
        <patternFill patternType="solid">
          <fgColor indexed="64"/>
          <bgColor rgb="FF008480"/>
        </patternFill>
      </fill>
      <alignment horizontal="left" vertical="center" textRotation="90" wrapText="1" indent="0" justifyLastLine="0" shrinkToFit="0" readingOrder="0"/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480"/>
      <color rgb="FF2D5756"/>
      <color rgb="FFFFCDCD"/>
      <color rgb="FFFFD1D1"/>
      <color rgb="FFFFD9D9"/>
      <color rgb="FFC6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9</xdr:col>
      <xdr:colOff>337880</xdr:colOff>
      <xdr:row>1</xdr:row>
      <xdr:rowOff>24605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1F69F5E6-4E00-4BC8-BB9A-2C5422D02923}"/>
            </a:ext>
          </a:extLst>
        </xdr:cNvPr>
        <xdr:cNvGrpSpPr>
          <a:grpSpLocks noChangeAspect="1"/>
        </xdr:cNvGrpSpPr>
      </xdr:nvGrpSpPr>
      <xdr:grpSpPr>
        <a:xfrm>
          <a:off x="381000" y="95250"/>
          <a:ext cx="16870559" cy="1466962"/>
          <a:chOff x="381000" y="95250"/>
          <a:chExt cx="15899409" cy="1464618"/>
        </a:xfrm>
      </xdr:grpSpPr>
      <xdr:pic>
        <xdr:nvPicPr>
          <xdr:cNvPr id="3" name="Kép 2">
            <a:extLst>
              <a:ext uri="{FF2B5EF4-FFF2-40B4-BE49-F238E27FC236}">
                <a16:creationId xmlns:a16="http://schemas.microsoft.com/office/drawing/2014/main" id="{AB038D32-CD9A-4EAB-82D8-077A2879D4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0" y="228600"/>
            <a:ext cx="2933700" cy="1123382"/>
          </a:xfrm>
          <a:prstGeom prst="rect">
            <a:avLst/>
          </a:prstGeom>
        </xdr:spPr>
      </xdr:pic>
      <xdr:grpSp>
        <xdr:nvGrpSpPr>
          <xdr:cNvPr id="6" name="Csoportba foglalás 5">
            <a:extLst>
              <a:ext uri="{FF2B5EF4-FFF2-40B4-BE49-F238E27FC236}">
                <a16:creationId xmlns:a16="http://schemas.microsoft.com/office/drawing/2014/main" id="{590D454B-F179-4D18-B64D-182AAA4A635F}"/>
              </a:ext>
            </a:extLst>
          </xdr:cNvPr>
          <xdr:cNvGrpSpPr/>
        </xdr:nvGrpSpPr>
        <xdr:grpSpPr>
          <a:xfrm>
            <a:off x="3469284" y="95250"/>
            <a:ext cx="12811125" cy="1464618"/>
            <a:chOff x="3449252" y="228600"/>
            <a:chExt cx="11744325" cy="1464618"/>
          </a:xfrm>
        </xdr:grpSpPr>
        <xdr:sp macro="" textlink="">
          <xdr:nvSpPr>
            <xdr:cNvPr id="4" name="Szövegdoboz 3">
              <a:extLst>
                <a:ext uri="{FF2B5EF4-FFF2-40B4-BE49-F238E27FC236}">
                  <a16:creationId xmlns:a16="http://schemas.microsoft.com/office/drawing/2014/main" id="{B538BE0A-692C-4805-8BF0-E06F4568A4AC}"/>
                </a:ext>
              </a:extLst>
            </xdr:cNvPr>
            <xdr:cNvSpPr txBox="1"/>
          </xdr:nvSpPr>
          <xdr:spPr>
            <a:xfrm>
              <a:off x="3543300" y="228600"/>
              <a:ext cx="8324850" cy="6347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hu-HU" sz="1800" b="1">
                  <a:solidFill>
                    <a:srgbClr val="00848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MVM</a:t>
              </a:r>
              <a:r>
                <a:rPr lang="hu-HU" sz="1800" b="1" baseline="0">
                  <a:solidFill>
                    <a:srgbClr val="00848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 Next Energiakereskedelmi Zrt.</a:t>
              </a:r>
            </a:p>
            <a:p>
              <a:r>
                <a:rPr lang="hu-HU" sz="1100" b="1" baseline="0">
                  <a:solidFill>
                    <a:srgbClr val="00848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Villamos energia ajánlatkérő űrlap</a:t>
              </a:r>
              <a:endParaRPr lang="hu-HU" sz="1100" b="1">
                <a:solidFill>
                  <a:srgbClr val="008480"/>
                </a:solidFill>
                <a:latin typeface="Arial Black" panose="020B0A040201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5" name="Szövegdoboz 4">
              <a:extLst>
                <a:ext uri="{FF2B5EF4-FFF2-40B4-BE49-F238E27FC236}">
                  <a16:creationId xmlns:a16="http://schemas.microsoft.com/office/drawing/2014/main" id="{FACB878B-9A65-4F48-A0D8-E38C0C0D118E}"/>
                </a:ext>
              </a:extLst>
            </xdr:cNvPr>
            <xdr:cNvSpPr txBox="1"/>
          </xdr:nvSpPr>
          <xdr:spPr>
            <a:xfrm>
              <a:off x="3449252" y="1005284"/>
              <a:ext cx="11744325" cy="687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hu-HU" sz="110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- Az űrlap kitöltésekor a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 mezőkre vagy azok fejlécére állva, kérjük, olvassa el az adott mező megjegyzését, amely segíti a kitöltést!</a:t>
              </a:r>
            </a:p>
            <a:p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- Az adatok bevitelekor 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Arial" panose="020B0604020202020204" pitchFamily="34" charset="0"/>
                </a:rPr>
                <a:t>ügyeljen a helyes adatok kért formátumban történő megadására!</a:t>
              </a:r>
              <a:endParaRPr lang="hu-HU" sz="11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cs typeface="Arial" panose="020B0604020202020204" pitchFamily="34" charset="0"/>
              </a:endParaRPr>
            </a:p>
            <a:p>
              <a:r>
                <a:rPr lang="hu-HU" sz="110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- </a:t>
              </a:r>
              <a:r>
                <a:rPr lang="hu-HU" sz="1100">
                  <a:solidFill>
                    <a:srgbClr val="C0000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Kérjük,</a:t>
              </a:r>
              <a:r>
                <a:rPr lang="hu-HU" sz="1100" baseline="0">
                  <a:solidFill>
                    <a:srgbClr val="C0000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 figyeljen a piros fejlécekre és felhasználási hely sorszámokra, mert helytelen adatot jelölnek!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 Ellenőrizze és javítsa az ilyen mezőben található adatokat!</a:t>
              </a:r>
              <a:endParaRPr lang="hu-HU" sz="110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8" name="Ábra 7" descr="Nagyfeszültség">
            <a:extLst>
              <a:ext uri="{FF2B5EF4-FFF2-40B4-BE49-F238E27FC236}">
                <a16:creationId xmlns:a16="http://schemas.microsoft.com/office/drawing/2014/main" id="{0F04E2C1-EEFD-4B7B-A794-6D4BA249C9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352462" y="400050"/>
            <a:ext cx="305626" cy="3240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848180</xdr:colOff>
      <xdr:row>0</xdr:row>
      <xdr:rowOff>399143</xdr:rowOff>
    </xdr:from>
    <xdr:to>
      <xdr:col>13</xdr:col>
      <xdr:colOff>598373</xdr:colOff>
      <xdr:row>1</xdr:row>
      <xdr:rowOff>40821</xdr:rowOff>
    </xdr:to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FACB878B-9A65-4F48-A0D8-E38C0C0D118E}"/>
            </a:ext>
          </a:extLst>
        </xdr:cNvPr>
        <xdr:cNvSpPr txBox="1"/>
      </xdr:nvSpPr>
      <xdr:spPr>
        <a:xfrm>
          <a:off x="16251466" y="399143"/>
          <a:ext cx="10513443" cy="11792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villamosenergia-kereskedelmi szolgáltatás biztosítása, a villamosenergia-kereskedelmi szerződés  teljesítése keretében kezelt személyes adatokra vonatkozó tájékoztatást az Általános Adatkezelési Tájékoztatóban; az ügyintézés során készített hangfelvétellel összefüggésben kezelt személyes adatokra vonatkozó tájékoztatást a Hangfelvétel Rögzítésére Vonatkozó Adatkezelési Tájékoztatóban; míg az MVM Vállalkozáscsoport egyes tagvállalatai által kötött szerződésekben, illetve más dokumentumokban kapcsolattartóként megjelölt természetes személyek személyes adatainak kezeléséről szóló tájékoztatást az ezen című Adatkezelési Tájékoztatóban talá</a:t>
          </a:r>
          <a:r>
            <a:rPr lang="hu-H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lhatja meg. A tájékoztatók a </a:t>
          </a:r>
          <a:r>
            <a:rPr lang="hu-HU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www.mvmnext.hu/Adatvedelem/Tajekoztatok</a:t>
          </a:r>
          <a:r>
            <a:rPr lang="hu-H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honlapon és az ügyfélszolgálati irodáinkban érhetők el. Az energiaszolgáltató megbízásából az ügyfélszolgálati </a:t>
          </a:r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feladatokat az MVM Ügyfélkapcsolati Kft. látja el.</a:t>
          </a:r>
          <a:endParaRPr lang="hu-HU" sz="1100">
            <a:solidFill>
              <a:schemeClr val="tx1">
                <a:lumMod val="65000"/>
                <a:lumOff val="35000"/>
              </a:schemeClr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áblázat1" displayName="Táblázat1" ref="A7:T107" totalsRowShown="0" headerRowDxfId="35" dataDxfId="34" tableBorderDxfId="33" dataCellStyle="Ezres">
  <tableColumns count="20">
    <tableColumn id="30" name="#" dataDxfId="32" dataCellStyle="Ezres"/>
    <tableColumn id="1" name="Felhasználási hely _x000a_megnevezése" dataDxfId="31"/>
    <tableColumn id="2" name="Felhasználási hely _x000a_mérési pont azonosítója_x000a_(POD)" dataDxfId="30"/>
    <tableColumn id="3" name="Felhasználási hely _x000a_irányítószám" dataDxfId="29"/>
    <tableColumn id="28" name="Felhasználási hely _x000a_település" dataDxfId="28"/>
    <tableColumn id="27" name="Felhasználási hely _x000a_közterület, házszám" dataDxfId="27"/>
    <tableColumn id="4" name="Ellátó elosztói engedélyes" dataDxfId="26">
      <calculatedColumnFormula>IFERROR(VLOOKUP(LEFT(C8,8),Munka2!$C:$D,2,0),"")</calculatedColumnFormula>
    </tableColumn>
    <tableColumn id="5" name="Tervezett éves fogyasztás _x000a_(kWh)" dataDxfId="25" dataCellStyle="Ezres"/>
    <tableColumn id="6" name="HMKE esetén tervezett éves termelés _x000a_(kWh)" dataDxfId="24" dataCellStyle="Ezres"/>
    <tableColumn id="7" name="Fogyasztás típusa _x000a_(válasszon a legördülő listából)" dataDxfId="23" dataCellStyle="Ezres"/>
    <tableColumn id="8" name="Közvilágítás esetén annak típusát kötelező megadni! _x000a_(válasszon a legördülő listából)" dataDxfId="22"/>
    <tableColumn id="9" name="Jelenlegi ellátási forma _x000a_(válasszon a legördülő listából)" dataDxfId="21"/>
    <tableColumn id="10" name="Jelenlegi kereskedő vagy egyetemes szolgáltató" dataDxfId="20"/>
    <tableColumn id="31" name="Szerződés típusa _x000a_(válasszon a legördülő listából)" dataDxfId="19"/>
    <tableColumn id="11" name="Határozott idejű szerződés lejárata _x000a_(dátum)" dataDxfId="18"/>
    <tableColumn id="12" name="Határozott idejű szerződés felmondási ideje  _x000a_(válasszon a legördülő listából)" dataDxfId="17"/>
    <tableColumn id="13" name="Szerződés lejárata / fordulónapja _x000a_(dátum)" dataDxfId="16" dataCellStyle="Ezres"/>
    <tableColumn id="14" name="Jelenlegi szerződés felmondási feltételei _x000a_(pl.: LCO)" dataDxfId="15" dataCellStyle="Ezres"/>
    <tableColumn id="15" name="Igényelt ellátás _x000a_kezdete _x000a_(dátum)" dataDxfId="14" dataCellStyle="Ezres"/>
    <tableColumn id="16" name="Igényelt ellátás _x000a_vége _x000a_(dátum)" dataDxfId="13" dataCellStyle="Ezre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áblázat2" displayName="Táblázat2" ref="B3:L4" totalsRowShown="0" headerRowDxfId="12" dataDxfId="11">
  <tableColumns count="11">
    <tableColumn id="1" name="Ügyfél _x000a_neve" dataDxfId="10"/>
    <tableColumn id="2" name="Ügyfél adószáma_x000a_(kötőjel nélkül)" dataDxfId="9"/>
    <tableColumn id="3" name="Székhely _x000a_irányítószám" dataDxfId="8"/>
    <tableColumn id="7" name="Székhely _x000a_település" dataDxfId="7"/>
    <tableColumn id="8" name="Székhely _x000a_közterület, házszám" dataDxfId="6"/>
    <tableColumn id="4" name="Kapcsolattartó 1 _x000a_neve" dataDxfId="5"/>
    <tableColumn id="5" name="Kapcsolattartó 1 _x000a_e-mail címe" dataDxfId="4" dataCellStyle="Hivatkozás"/>
    <tableColumn id="6" name="Kapcsolattartó 1 _x000a_telefonszáma" dataDxfId="3"/>
    <tableColumn id="10" name="Kapcsolattartó 2 _x000a_neve" dataDxfId="2"/>
    <tableColumn id="11" name="Kapcsolattartó 2 _x000a_e-mail címe" dataDxfId="1" dataCellStyle="Hivatkozás"/>
    <tableColumn id="12" name="Kapcsolattartó 2 _x000a_telefonszáma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AJ108"/>
  <sheetViews>
    <sheetView showGridLines="0" showRowColHeaders="0" tabSelected="1" zoomScale="70" zoomScaleNormal="70" workbookViewId="0">
      <selection activeCell="C19" sqref="C19"/>
    </sheetView>
  </sheetViews>
  <sheetFormatPr defaultColWidth="0" defaultRowHeight="15" zeroHeight="1" x14ac:dyDescent="0.25"/>
  <cols>
    <col min="1" max="1" width="5.7109375" customWidth="1"/>
    <col min="2" max="2" width="38.7109375" customWidth="1"/>
    <col min="3" max="3" width="39.28515625" customWidth="1"/>
    <col min="4" max="4" width="15.42578125" bestFit="1" customWidth="1"/>
    <col min="5" max="5" width="20.42578125" customWidth="1"/>
    <col min="6" max="6" width="27.7109375" bestFit="1" customWidth="1"/>
    <col min="7" max="7" width="34.7109375" customWidth="1"/>
    <col min="8" max="8" width="48.7109375" customWidth="1"/>
    <col min="9" max="9" width="22.7109375" customWidth="1"/>
    <col min="10" max="10" width="34.7109375" customWidth="1"/>
    <col min="11" max="11" width="48.7109375" style="4" customWidth="1"/>
    <col min="12" max="12" width="22.7109375" customWidth="1"/>
    <col min="13" max="13" width="32.7109375" customWidth="1"/>
    <col min="14" max="14" width="16.7109375" bestFit="1" customWidth="1"/>
    <col min="15" max="15" width="21" bestFit="1" customWidth="1"/>
    <col min="16" max="16" width="38.85546875" customWidth="1"/>
    <col min="17" max="17" width="14.7109375" customWidth="1"/>
    <col min="18" max="18" width="46.7109375" customWidth="1"/>
    <col min="19" max="20" width="24.7109375" customWidth="1"/>
    <col min="21" max="31" width="9.140625" hidden="1" customWidth="1"/>
    <col min="32" max="32" width="17.7109375" hidden="1" customWidth="1"/>
    <col min="33" max="16384" width="9.140625" hidden="1"/>
  </cols>
  <sheetData>
    <row r="1" spans="1:36" ht="120.75" customHeight="1" thickBot="1" x14ac:dyDescent="0.3"/>
    <row r="2" spans="1:36" ht="45" customHeight="1" thickBot="1" x14ac:dyDescent="0.3">
      <c r="A2" s="16"/>
      <c r="B2" s="15" t="s">
        <v>67</v>
      </c>
      <c r="C2" s="15"/>
      <c r="D2" s="15"/>
      <c r="E2" s="15"/>
      <c r="F2" s="15"/>
      <c r="G2" s="43" t="s">
        <v>65</v>
      </c>
      <c r="H2" s="44"/>
      <c r="I2" s="45"/>
      <c r="J2" s="43" t="s">
        <v>66</v>
      </c>
      <c r="K2" s="44"/>
      <c r="L2" s="45"/>
      <c r="M2" s="43" t="s">
        <v>21</v>
      </c>
      <c r="N2" s="44"/>
      <c r="O2" s="44"/>
      <c r="P2" s="44"/>
      <c r="Q2" s="44"/>
      <c r="R2" s="44"/>
      <c r="S2" s="44"/>
      <c r="T2" s="45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6" s="1" customFormat="1" ht="45" customHeight="1" thickBot="1" x14ac:dyDescent="0.3">
      <c r="A3" s="20"/>
      <c r="B3" s="17" t="s">
        <v>3</v>
      </c>
      <c r="C3" s="17" t="s">
        <v>27</v>
      </c>
      <c r="D3" s="17" t="s">
        <v>5</v>
      </c>
      <c r="E3" s="17" t="s">
        <v>6</v>
      </c>
      <c r="F3" s="17" t="s">
        <v>7</v>
      </c>
      <c r="G3" s="40" t="s">
        <v>8</v>
      </c>
      <c r="H3" s="41" t="s">
        <v>9</v>
      </c>
      <c r="I3" s="42" t="s">
        <v>10</v>
      </c>
      <c r="J3" s="40" t="s">
        <v>11</v>
      </c>
      <c r="K3" s="41" t="s">
        <v>12</v>
      </c>
      <c r="L3" s="42" t="s">
        <v>13</v>
      </c>
      <c r="M3" s="46" t="s">
        <v>22</v>
      </c>
      <c r="N3" s="47"/>
      <c r="O3" s="47"/>
      <c r="P3" s="47"/>
      <c r="Q3" s="47"/>
      <c r="R3" s="47"/>
      <c r="S3" s="47"/>
      <c r="T3" s="48"/>
      <c r="V3" s="1" t="s">
        <v>25</v>
      </c>
      <c r="W3" s="1" t="s">
        <v>26</v>
      </c>
    </row>
    <row r="4" spans="1:36" s="1" customFormat="1" ht="30" customHeight="1" thickBot="1" x14ac:dyDescent="0.3">
      <c r="A4" s="21"/>
      <c r="B4" s="18"/>
      <c r="C4" s="34"/>
      <c r="D4" s="19"/>
      <c r="E4" s="18"/>
      <c r="F4" s="18"/>
      <c r="G4" s="18"/>
      <c r="H4" s="37"/>
      <c r="I4" s="33"/>
      <c r="J4" s="18"/>
      <c r="K4" s="37"/>
      <c r="L4" s="33"/>
      <c r="M4" s="49"/>
      <c r="N4" s="50"/>
      <c r="O4" s="50"/>
      <c r="P4" s="50"/>
      <c r="Q4" s="50"/>
      <c r="R4" s="50"/>
      <c r="S4" s="50"/>
      <c r="T4" s="51"/>
      <c r="V4" s="1">
        <f>IF(OR(ISBLANK(C4),AND(IFERROR(_xlfn.NUMBERVALUE(MID(C4,8,1))=_xlfn.NUMBERVALUE(10-RIGHT(SUM(LEFT(C4,1)*9,MID(C4,2,1)*7,MID(C4,3,1)*3,MID(C4,4,1)*1,MID(C4,5,1)*9,MID(C4,6,1)*7,MID(C4,7,1)*3),1)),1),ISNUMBER(C4),LEN(C4)=11))=TRUE,0,4)</f>
        <v>0</v>
      </c>
      <c r="W4" s="1">
        <f>IF(OR(AND(D4&lt;10000,D4&gt;999,ISNUMBER(D4)),ISBLANK(D4)),0,1)</f>
        <v>0</v>
      </c>
    </row>
    <row r="5" spans="1:36" ht="15.75" thickBot="1" x14ac:dyDescent="0.3">
      <c r="K5"/>
      <c r="U5" s="6"/>
      <c r="V5" s="6"/>
      <c r="W5" s="6"/>
      <c r="X5" s="6"/>
    </row>
    <row r="6" spans="1:36" ht="45" customHeight="1" thickBot="1" x14ac:dyDescent="0.3">
      <c r="A6" s="14"/>
      <c r="B6" s="15" t="s">
        <v>51</v>
      </c>
      <c r="C6" s="15"/>
      <c r="D6" s="15"/>
      <c r="E6" s="15"/>
      <c r="F6" s="15"/>
      <c r="G6" s="15"/>
      <c r="H6" s="15"/>
      <c r="I6" s="15"/>
      <c r="J6" s="15"/>
      <c r="K6" s="15"/>
      <c r="L6" s="43" t="s">
        <v>57</v>
      </c>
      <c r="M6" s="44"/>
      <c r="N6" s="44"/>
      <c r="O6" s="44"/>
      <c r="P6" s="44"/>
      <c r="Q6" s="44"/>
      <c r="R6" s="45"/>
      <c r="S6" s="43" t="s">
        <v>58</v>
      </c>
      <c r="T6" s="45"/>
      <c r="U6" s="6"/>
      <c r="V6" s="6"/>
      <c r="W6" s="6"/>
      <c r="X6" s="6"/>
    </row>
    <row r="7" spans="1:36" s="2" customFormat="1" ht="95.1" customHeight="1" thickBot="1" x14ac:dyDescent="0.25">
      <c r="A7" s="22" t="s">
        <v>2</v>
      </c>
      <c r="B7" s="23" t="s">
        <v>14</v>
      </c>
      <c r="C7" s="23" t="s">
        <v>15</v>
      </c>
      <c r="D7" s="23" t="s">
        <v>16</v>
      </c>
      <c r="E7" s="23" t="s">
        <v>17</v>
      </c>
      <c r="F7" s="23" t="s">
        <v>18</v>
      </c>
      <c r="G7" s="23" t="s">
        <v>0</v>
      </c>
      <c r="H7" s="23" t="s">
        <v>53</v>
      </c>
      <c r="I7" s="23" t="s">
        <v>52</v>
      </c>
      <c r="J7" s="23" t="s">
        <v>38</v>
      </c>
      <c r="K7" s="23" t="s">
        <v>55</v>
      </c>
      <c r="L7" s="40" t="s">
        <v>41</v>
      </c>
      <c r="M7" s="41" t="s">
        <v>54</v>
      </c>
      <c r="N7" s="41" t="s">
        <v>44</v>
      </c>
      <c r="O7" s="41" t="s">
        <v>47</v>
      </c>
      <c r="P7" s="41" t="s">
        <v>59</v>
      </c>
      <c r="Q7" s="41" t="s">
        <v>50</v>
      </c>
      <c r="R7" s="42" t="s">
        <v>56</v>
      </c>
      <c r="S7" s="23" t="s">
        <v>19</v>
      </c>
      <c r="T7" s="23" t="s">
        <v>20</v>
      </c>
      <c r="V7" s="6" t="s">
        <v>24</v>
      </c>
      <c r="W7" s="6" t="str">
        <f>Táblázat1[[#Headers],[Felhasználási hely 
mérési pont azonosítója
(POD)]]</f>
        <v>Felhasználási hely 
mérési pont azonosítója
(POD)</v>
      </c>
      <c r="X7" s="6" t="str">
        <f>Táblázat1[[#Headers],[Felhasználási hely 
irányítószám]]</f>
        <v>Felhasználási hely 
irányítószám</v>
      </c>
      <c r="Y7" s="5" t="str">
        <f>Táblázat1[[#Headers],[Tervezett éves fogyasztás 
(kWh)]]</f>
        <v>Tervezett éves fogyasztás 
(kWh)</v>
      </c>
      <c r="Z7" s="5" t="str">
        <f>Táblázat1[[#Headers],[HMKE esetén tervezett éves termelés 
(kWh)]]</f>
        <v>HMKE esetén tervezett éves termelés 
(kWh)</v>
      </c>
      <c r="AA7" s="12" t="str">
        <f>Táblázat1[[#Headers],[Fogyasztás típusa 
(válasszon a legördülő listából)]]</f>
        <v>Fogyasztás típusa 
(válasszon a legördülő listából)</v>
      </c>
      <c r="AB7" s="12" t="str">
        <f>Táblázat1[[#Headers],[Közvilágítás esetén annak típusát kötelező megadni! 
(válasszon a legördülő listából)]]</f>
        <v>Közvilágítás esetén annak típusát kötelező megadni! 
(válasszon a legördülő listából)</v>
      </c>
      <c r="AC7" s="12" t="str">
        <f>Táblázat1[[#Headers],[Jelenlegi ellátási forma 
(válasszon a legördülő listából)]]</f>
        <v>Jelenlegi ellátási forma 
(válasszon a legördülő listából)</v>
      </c>
      <c r="AD7" s="12" t="str">
        <f>Táblázat1[[#Headers],[Szerződés típusa 
(válasszon a legördülő listából)]]</f>
        <v>Szerződés típusa 
(válasszon a legördülő listából)</v>
      </c>
      <c r="AE7" s="12" t="str">
        <f>Táblázat1[[#Headers],[Határozott idejű szerződés lejárata 
(dátum)]]</f>
        <v>Határozott idejű szerződés lejárata 
(dátum)</v>
      </c>
      <c r="AF7" s="12" t="str">
        <f>Táblázat1[[#Headers],[Határozott idejű szerződés felmondási ideje  
(válasszon a legördülő listából)]]</f>
        <v>Határozott idejű szerződés felmondási ideje  
(válasszon a legördülő listából)</v>
      </c>
      <c r="AG7" s="12" t="str">
        <f>Táblázat1[[#Headers],[Szerződés lejárata / fordulónapja 
(dátum)]]</f>
        <v>Szerződés lejárata / fordulónapja 
(dátum)</v>
      </c>
      <c r="AH7" s="12" t="str">
        <f>Táblázat1[[#Headers],[Igényelt ellátás 
kezdete 
(dátum)]]</f>
        <v>Igényelt ellátás 
kezdete 
(dátum)</v>
      </c>
      <c r="AI7" s="12" t="str">
        <f>Táblázat1[[#Headers],[Igényelt ellátás 
vége 
(dátum)]]</f>
        <v>Igényelt ellátás 
vége 
(dátum)</v>
      </c>
      <c r="AJ7" s="12"/>
    </row>
    <row r="8" spans="1:36" s="3" customFormat="1" x14ac:dyDescent="0.25">
      <c r="A8" s="24">
        <v>1</v>
      </c>
      <c r="B8" s="35"/>
      <c r="C8" s="35"/>
      <c r="D8" s="27"/>
      <c r="E8" s="35"/>
      <c r="F8" s="35"/>
      <c r="G8" s="26" t="str">
        <f>IFERROR(VLOOKUP(LEFT(C8,8),Munka2!$C:$D,2,0),"")</f>
        <v/>
      </c>
      <c r="H8" s="29"/>
      <c r="I8" s="29"/>
      <c r="J8" s="26"/>
      <c r="K8" s="26"/>
      <c r="L8" s="26"/>
      <c r="M8" s="26"/>
      <c r="N8" s="26"/>
      <c r="O8" s="28"/>
      <c r="P8" s="26"/>
      <c r="Q8" s="28"/>
      <c r="R8" s="26"/>
      <c r="S8" s="28"/>
      <c r="T8" s="28"/>
      <c r="V8" s="7">
        <f ca="1">IFERROR(SUM($W8:$AI8),1)</f>
        <v>0</v>
      </c>
      <c r="W8" s="7">
        <f>IF(OR(AND(OR(LEFT(C8,8)=Munka2!$C$1,LEFT(C8,8)=Munka2!$C$2,LEFT(C8,8)=Munka2!$C$3,LEFT(C8,8)=Munka2!$C$4,LEFT(C8,8)=Munka2!$C$5,LEFT(C8,8)=Munka2!$C$6,LEFT(C8,8)=Munka2!$C$7),OR(LEN(C8)=33,LEN(C8)=29,LEN(C8)=8)),ISBLANK(C8))=TRUE,0,1)</f>
        <v>0</v>
      </c>
      <c r="X8" s="7">
        <f t="shared" ref="X8:X39" si="0">IF(OR(AND(D8&lt;10000,D8&gt;999,ISNUMBER(D8)),ISBLANK(D8)),0,1)</f>
        <v>0</v>
      </c>
      <c r="Y8" s="7">
        <f>IF(OR(AND(H8&lt;100000000,H8&gt;0,ISNUMBER(H8)),ISBLANK(H8)),0,1)</f>
        <v>0</v>
      </c>
      <c r="Z8" s="7">
        <f>IF(OR(AND(I8&lt;100000000,I8&gt;0,ISNUMBER(I8)),ISBLANK(I8)),0,1)</f>
        <v>0</v>
      </c>
      <c r="AA8" s="7">
        <f>IF(OR(J8=Munka2!$A$1,J8=Munka2!$A$2,J8=Munka2!$A$3,J8=Munka2!$A$4,ISBLANK(J8)),0,1)</f>
        <v>0</v>
      </c>
      <c r="AB8" s="7">
        <f>IF(OR(AND(J8=Munka2!$A$4,OR(K8=Munka2!$B$1,K8=Munka2!$B$2)),AND(J8&lt;&gt;Munka2!$A$4,ISBLANK(K8))),0,1)</f>
        <v>0</v>
      </c>
      <c r="AC8" s="7">
        <f>IF(OR(L8=Munka2!$E$1,L8=Munka2!$E$2,ISBLANK(L8)),0,1)</f>
        <v>0</v>
      </c>
      <c r="AD8" s="7">
        <f>IF(OR(N8=Munka2!$F$1,N8=Munka2!$F$2,ISBLANK(N8)),0,1)</f>
        <v>0</v>
      </c>
      <c r="AE8" s="7">
        <f ca="1">IF(OR(O8&gt;=TODAY()-31,ISBLANK(O8)),0,1)</f>
        <v>0</v>
      </c>
      <c r="AF8" s="7">
        <f>IF(OR(P8=Munka2!$G$1,P8=Munka2!$G$2,P8=Munka2!$G$3,P8=Munka2!$G$4,P8=Munka2!$G$5,P8=Munka2!$G$6,ISBLANK(P8)),0,1)</f>
        <v>0</v>
      </c>
      <c r="AG8" s="7">
        <f ca="1">IF(OR(Q8&gt;=TODAY()-31,ISBLANK(Q8)),0,1)</f>
        <v>0</v>
      </c>
      <c r="AH8" s="7">
        <f ca="1">IF(OR(S8&gt;=TODAY()-31,ISBLANK(S8)),0,1)</f>
        <v>0</v>
      </c>
      <c r="AI8" s="7">
        <f ca="1">IF(OR(AND(T8&gt;=TODAY()-31,T8&gt;=S8),ISBLANK(T8)),0,1)</f>
        <v>0</v>
      </c>
    </row>
    <row r="9" spans="1:36" x14ac:dyDescent="0.25">
      <c r="A9" s="24">
        <v>2</v>
      </c>
      <c r="B9" s="35"/>
      <c r="C9" s="35"/>
      <c r="D9" s="26"/>
      <c r="E9" s="35"/>
      <c r="F9" s="35"/>
      <c r="G9" s="26" t="str">
        <f>IFERROR(VLOOKUP(LEFT(C9,8),Munka2!$C:$D,2,0),"")</f>
        <v/>
      </c>
      <c r="H9" s="29"/>
      <c r="I9" s="29"/>
      <c r="J9" s="26"/>
      <c r="K9" s="26"/>
      <c r="L9" s="26"/>
      <c r="M9" s="26"/>
      <c r="N9" s="26"/>
      <c r="O9" s="28"/>
      <c r="P9" s="26"/>
      <c r="Q9" s="28"/>
      <c r="R9" s="26"/>
      <c r="S9" s="28"/>
      <c r="T9" s="28"/>
      <c r="V9" s="7">
        <f t="shared" ref="V9:V72" ca="1" si="1">IFERROR(SUM($W9:$AI9),1)</f>
        <v>0</v>
      </c>
      <c r="W9" s="7"/>
      <c r="X9" s="7">
        <f t="shared" si="0"/>
        <v>0</v>
      </c>
      <c r="Y9" s="7">
        <f t="shared" ref="Y9:Y72" si="2">IF(OR(AND(H9&lt;100000000,H9&gt;0,ISNUMBER(H9)),ISBLANK(H9)),0,1)</f>
        <v>0</v>
      </c>
      <c r="Z9" s="7">
        <f t="shared" ref="Z9:Z72" si="3">IF(OR(AND(I9&lt;100000000,I9&gt;0,ISNUMBER(I9)),ISBLANK(I9)),0,1)</f>
        <v>0</v>
      </c>
      <c r="AA9" s="7">
        <f>IF(OR(J9=Munka2!$A$1,J9=Munka2!$A$2,J9=Munka2!$A$3,J9=Munka2!$A$4,ISBLANK(J9)),0,1)</f>
        <v>0</v>
      </c>
      <c r="AB9" s="7">
        <f>IF(OR(AND(J9=Munka2!$A$4,OR(K9=Munka2!$B$1,K9=Munka2!$B$2)),AND(J9&lt;&gt;Munka2!$A$4,ISBLANK(K9))),0,1)</f>
        <v>0</v>
      </c>
      <c r="AC9" s="7">
        <f>IF(OR(L9=Munka2!$E$1,L9=Munka2!$E$2,ISBLANK(L9)),0,1)</f>
        <v>0</v>
      </c>
      <c r="AD9" s="7">
        <f>IF(OR(N9=Munka2!$F$1,N9=Munka2!$F$2,ISBLANK(N9)),0,1)</f>
        <v>0</v>
      </c>
      <c r="AE9" s="7">
        <f t="shared" ref="AE9:AE72" ca="1" si="4">IF(OR(O9&gt;=TODAY()-31,ISBLANK(O9)),0,1)</f>
        <v>0</v>
      </c>
      <c r="AF9" s="7">
        <f>IF(OR(P9=Munka2!$G$1,P9=Munka2!$G$2,P9=Munka2!$G$3,P9=Munka2!$G$4,P9=Munka2!$G$5,P9=Munka2!$G$6,ISBLANK(P9)),0,1)</f>
        <v>0</v>
      </c>
      <c r="AG9" s="7">
        <f t="shared" ref="AG9:AG72" ca="1" si="5">IF(OR(Q9&gt;=TODAY()-31,ISBLANK(Q9)),0,1)</f>
        <v>0</v>
      </c>
      <c r="AH9" s="7">
        <f t="shared" ref="AH9:AH72" ca="1" si="6">IF(OR(S9&gt;=TODAY()-31,ISBLANK(S9)),0,1)</f>
        <v>0</v>
      </c>
      <c r="AI9" s="7">
        <f t="shared" ref="AI9:AI72" ca="1" si="7">IF(OR(AND(T9&gt;=TODAY()-31,T9&gt;=S9),ISBLANK(T9)),0,1)</f>
        <v>0</v>
      </c>
    </row>
    <row r="10" spans="1:36" x14ac:dyDescent="0.25">
      <c r="A10" s="24">
        <v>3</v>
      </c>
      <c r="B10" s="35"/>
      <c r="C10" s="35"/>
      <c r="D10" s="26"/>
      <c r="E10" s="35"/>
      <c r="F10" s="35"/>
      <c r="G10" s="26" t="str">
        <f>IFERROR(VLOOKUP(LEFT(C10,8),Munka2!$C:$D,2,0),"")</f>
        <v/>
      </c>
      <c r="H10" s="29"/>
      <c r="I10" s="29"/>
      <c r="J10" s="26"/>
      <c r="K10" s="26"/>
      <c r="L10" s="26"/>
      <c r="M10" s="26"/>
      <c r="N10" s="26"/>
      <c r="O10" s="28"/>
      <c r="P10" s="26"/>
      <c r="Q10" s="28"/>
      <c r="R10" s="26"/>
      <c r="S10" s="28"/>
      <c r="T10" s="28"/>
      <c r="V10" s="7">
        <f t="shared" ca="1" si="1"/>
        <v>0</v>
      </c>
      <c r="W10" s="7"/>
      <c r="X10" s="7">
        <f t="shared" si="0"/>
        <v>0</v>
      </c>
      <c r="Y10" s="7">
        <f t="shared" si="2"/>
        <v>0</v>
      </c>
      <c r="Z10" s="7">
        <f t="shared" si="3"/>
        <v>0</v>
      </c>
      <c r="AA10" s="7">
        <f>IF(OR(J10=Munka2!$A$1,J10=Munka2!$A$2,J10=Munka2!$A$3,J10=Munka2!$A$4,ISBLANK(J10)),0,1)</f>
        <v>0</v>
      </c>
      <c r="AB10" s="7">
        <f>IF(OR(AND(J10=Munka2!$A$4,OR(K10=Munka2!$B$1,K10=Munka2!$B$2)),AND(J10&lt;&gt;Munka2!$A$4,ISBLANK(K10))),0,1)</f>
        <v>0</v>
      </c>
      <c r="AC10" s="7">
        <f>IF(OR(L10=Munka2!$E$1,L10=Munka2!$E$2,ISBLANK(L10)),0,1)</f>
        <v>0</v>
      </c>
      <c r="AD10" s="7">
        <f>IF(OR(N10=Munka2!$F$1,N10=Munka2!$F$2,ISBLANK(N10)),0,1)</f>
        <v>0</v>
      </c>
      <c r="AE10" s="7">
        <f t="shared" ca="1" si="4"/>
        <v>0</v>
      </c>
      <c r="AF10" s="7">
        <f>IF(OR(P10=Munka2!$G$1,P10=Munka2!$G$2,P10=Munka2!$G$3,P10=Munka2!$G$4,P10=Munka2!$G$5,P10=Munka2!$G$6,ISBLANK(P10)),0,1)</f>
        <v>0</v>
      </c>
      <c r="AG10" s="7">
        <f t="shared" ca="1" si="5"/>
        <v>0</v>
      </c>
      <c r="AH10" s="7">
        <f t="shared" ca="1" si="6"/>
        <v>0</v>
      </c>
      <c r="AI10" s="7">
        <f t="shared" ca="1" si="7"/>
        <v>0</v>
      </c>
    </row>
    <row r="11" spans="1:36" x14ac:dyDescent="0.25">
      <c r="A11" s="24">
        <v>4</v>
      </c>
      <c r="B11" s="35"/>
      <c r="C11" s="35"/>
      <c r="D11" s="26"/>
      <c r="E11" s="35"/>
      <c r="F11" s="35"/>
      <c r="G11" s="26" t="str">
        <f>IFERROR(VLOOKUP(LEFT(C11,8),Munka2!$C:$D,2,0),"")</f>
        <v/>
      </c>
      <c r="H11" s="29"/>
      <c r="I11" s="29"/>
      <c r="J11" s="26"/>
      <c r="K11" s="26"/>
      <c r="L11" s="26"/>
      <c r="M11" s="26"/>
      <c r="N11" s="26"/>
      <c r="O11" s="28"/>
      <c r="P11" s="26"/>
      <c r="Q11" s="28"/>
      <c r="R11" s="26"/>
      <c r="S11" s="28"/>
      <c r="T11" s="28"/>
      <c r="V11" s="7">
        <f t="shared" ca="1" si="1"/>
        <v>0</v>
      </c>
      <c r="W11" s="7"/>
      <c r="X11" s="7">
        <f t="shared" si="0"/>
        <v>0</v>
      </c>
      <c r="Y11" s="7">
        <f t="shared" si="2"/>
        <v>0</v>
      </c>
      <c r="Z11" s="7">
        <f t="shared" si="3"/>
        <v>0</v>
      </c>
      <c r="AA11" s="7">
        <f>IF(OR(J11=Munka2!$A$1,J11=Munka2!$A$2,J11=Munka2!$A$3,J11=Munka2!$A$4,ISBLANK(J11)),0,1)</f>
        <v>0</v>
      </c>
      <c r="AB11" s="7">
        <f>IF(OR(AND(J11=Munka2!$A$4,OR(K11=Munka2!$B$1,K11=Munka2!$B$2)),AND(J11&lt;&gt;Munka2!$A$4,ISBLANK(K11))),0,1)</f>
        <v>0</v>
      </c>
      <c r="AC11" s="7">
        <f>IF(OR(L11=Munka2!$E$1,L11=Munka2!$E$2,ISBLANK(L11)),0,1)</f>
        <v>0</v>
      </c>
      <c r="AD11" s="7">
        <f>IF(OR(N11=Munka2!$F$1,N11=Munka2!$F$2,ISBLANK(N11)),0,1)</f>
        <v>0</v>
      </c>
      <c r="AE11" s="7">
        <f t="shared" ca="1" si="4"/>
        <v>0</v>
      </c>
      <c r="AF11" s="7">
        <f>IF(OR(P11=Munka2!$G$1,P11=Munka2!$G$2,P11=Munka2!$G$3,P11=Munka2!$G$4,P11=Munka2!$G$5,P11=Munka2!$G$6,ISBLANK(P11)),0,1)</f>
        <v>0</v>
      </c>
      <c r="AG11" s="7">
        <f t="shared" ca="1" si="5"/>
        <v>0</v>
      </c>
      <c r="AH11" s="7">
        <f t="shared" ca="1" si="6"/>
        <v>0</v>
      </c>
      <c r="AI11" s="7">
        <f t="shared" ca="1" si="7"/>
        <v>0</v>
      </c>
    </row>
    <row r="12" spans="1:36" x14ac:dyDescent="0.25">
      <c r="A12" s="24">
        <v>5</v>
      </c>
      <c r="B12" s="35"/>
      <c r="C12" s="35"/>
      <c r="D12" s="26"/>
      <c r="E12" s="35"/>
      <c r="F12" s="35"/>
      <c r="G12" s="26" t="str">
        <f>IFERROR(VLOOKUP(LEFT(C12,8),Munka2!$C:$D,2,0),"")</f>
        <v/>
      </c>
      <c r="H12" s="29"/>
      <c r="I12" s="29"/>
      <c r="J12" s="26"/>
      <c r="K12" s="26"/>
      <c r="L12" s="26"/>
      <c r="M12" s="26"/>
      <c r="N12" s="26"/>
      <c r="O12" s="28"/>
      <c r="P12" s="26"/>
      <c r="Q12" s="28"/>
      <c r="R12" s="26"/>
      <c r="S12" s="28"/>
      <c r="T12" s="28"/>
      <c r="V12" s="7">
        <f t="shared" ca="1" si="1"/>
        <v>0</v>
      </c>
      <c r="W12" s="7"/>
      <c r="X12" s="7">
        <f t="shared" si="0"/>
        <v>0</v>
      </c>
      <c r="Y12" s="7">
        <f t="shared" si="2"/>
        <v>0</v>
      </c>
      <c r="Z12" s="7">
        <f t="shared" si="3"/>
        <v>0</v>
      </c>
      <c r="AA12" s="7">
        <f>IF(OR(J12=Munka2!$A$1,J12=Munka2!$A$2,J12=Munka2!$A$3,J12=Munka2!$A$4,ISBLANK(J12)),0,1)</f>
        <v>0</v>
      </c>
      <c r="AB12" s="7">
        <f>IF(OR(AND(J12=Munka2!$A$4,OR(K12=Munka2!$B$1,K12=Munka2!$B$2)),AND(J12&lt;&gt;Munka2!$A$4,ISBLANK(K12))),0,1)</f>
        <v>0</v>
      </c>
      <c r="AC12" s="7">
        <f>IF(OR(L12=Munka2!$E$1,L12=Munka2!$E$2,ISBLANK(L12)),0,1)</f>
        <v>0</v>
      </c>
      <c r="AD12" s="7">
        <f>IF(OR(N12=Munka2!$F$1,N12=Munka2!$F$2,ISBLANK(N12)),0,1)</f>
        <v>0</v>
      </c>
      <c r="AE12" s="7">
        <f t="shared" ca="1" si="4"/>
        <v>0</v>
      </c>
      <c r="AF12" s="7">
        <f>IF(OR(P12=Munka2!$G$1,P12=Munka2!$G$2,P12=Munka2!$G$3,P12=Munka2!$G$4,P12=Munka2!$G$5,P12=Munka2!$G$6,ISBLANK(P12)),0,1)</f>
        <v>0</v>
      </c>
      <c r="AG12" s="7">
        <f t="shared" ca="1" si="5"/>
        <v>0</v>
      </c>
      <c r="AH12" s="7">
        <f t="shared" ca="1" si="6"/>
        <v>0</v>
      </c>
      <c r="AI12" s="7">
        <f t="shared" ca="1" si="7"/>
        <v>0</v>
      </c>
    </row>
    <row r="13" spans="1:36" x14ac:dyDescent="0.25">
      <c r="A13" s="24">
        <v>6</v>
      </c>
      <c r="B13" s="35"/>
      <c r="C13" s="35"/>
      <c r="D13" s="26"/>
      <c r="E13" s="35"/>
      <c r="F13" s="35"/>
      <c r="G13" s="26" t="str">
        <f>IFERROR(VLOOKUP(LEFT(C13,8),Munka2!$C:$D,2,0),"")</f>
        <v/>
      </c>
      <c r="H13" s="29"/>
      <c r="I13" s="29"/>
      <c r="J13" s="26"/>
      <c r="K13" s="26"/>
      <c r="L13" s="26"/>
      <c r="M13" s="26"/>
      <c r="N13" s="26"/>
      <c r="O13" s="28"/>
      <c r="P13" s="26"/>
      <c r="Q13" s="28"/>
      <c r="R13" s="26"/>
      <c r="S13" s="28"/>
      <c r="T13" s="28"/>
      <c r="V13" s="7">
        <f t="shared" ca="1" si="1"/>
        <v>0</v>
      </c>
      <c r="W13" s="7"/>
      <c r="X13" s="7">
        <f t="shared" si="0"/>
        <v>0</v>
      </c>
      <c r="Y13" s="7">
        <f t="shared" si="2"/>
        <v>0</v>
      </c>
      <c r="Z13" s="7">
        <f t="shared" si="3"/>
        <v>0</v>
      </c>
      <c r="AA13" s="7">
        <f>IF(OR(J13=Munka2!$A$1,J13=Munka2!$A$2,J13=Munka2!$A$3,J13=Munka2!$A$4,ISBLANK(J13)),0,1)</f>
        <v>0</v>
      </c>
      <c r="AB13" s="7">
        <f>IF(OR(AND(J13=Munka2!$A$4,OR(K13=Munka2!$B$1,K13=Munka2!$B$2)),AND(J13&lt;&gt;Munka2!$A$4,ISBLANK(K13))),0,1)</f>
        <v>0</v>
      </c>
      <c r="AC13" s="7">
        <f>IF(OR(L13=Munka2!$E$1,L13=Munka2!$E$2,ISBLANK(L13)),0,1)</f>
        <v>0</v>
      </c>
      <c r="AD13" s="7">
        <f>IF(OR(N13=Munka2!$F$1,N13=Munka2!$F$2,ISBLANK(N13)),0,1)</f>
        <v>0</v>
      </c>
      <c r="AE13" s="7">
        <f t="shared" ca="1" si="4"/>
        <v>0</v>
      </c>
      <c r="AF13" s="7">
        <f>IF(OR(P13=Munka2!$G$1,P13=Munka2!$G$2,P13=Munka2!$G$3,P13=Munka2!$G$4,P13=Munka2!$G$5,P13=Munka2!$G$6,ISBLANK(P13)),0,1)</f>
        <v>0</v>
      </c>
      <c r="AG13" s="7">
        <f t="shared" ca="1" si="5"/>
        <v>0</v>
      </c>
      <c r="AH13" s="7">
        <f t="shared" ca="1" si="6"/>
        <v>0</v>
      </c>
      <c r="AI13" s="7">
        <f t="shared" ca="1" si="7"/>
        <v>0</v>
      </c>
    </row>
    <row r="14" spans="1:36" x14ac:dyDescent="0.25">
      <c r="A14" s="24">
        <v>7</v>
      </c>
      <c r="B14" s="35"/>
      <c r="C14" s="35"/>
      <c r="D14" s="26"/>
      <c r="E14" s="35"/>
      <c r="F14" s="35"/>
      <c r="G14" s="26" t="str">
        <f>IFERROR(VLOOKUP(LEFT(C14,8),Munka2!$C:$D,2,0),"")</f>
        <v/>
      </c>
      <c r="H14" s="29"/>
      <c r="I14" s="29"/>
      <c r="J14" s="26"/>
      <c r="K14" s="26"/>
      <c r="L14" s="26"/>
      <c r="M14" s="26"/>
      <c r="N14" s="26"/>
      <c r="O14" s="28"/>
      <c r="P14" s="26"/>
      <c r="Q14" s="28"/>
      <c r="R14" s="26"/>
      <c r="S14" s="28"/>
      <c r="T14" s="28"/>
      <c r="V14" s="7">
        <f t="shared" ca="1" si="1"/>
        <v>0</v>
      </c>
      <c r="W14" s="7"/>
      <c r="X14" s="7">
        <f t="shared" si="0"/>
        <v>0</v>
      </c>
      <c r="Y14" s="7">
        <f t="shared" si="2"/>
        <v>0</v>
      </c>
      <c r="Z14" s="7">
        <f t="shared" si="3"/>
        <v>0</v>
      </c>
      <c r="AA14" s="7">
        <f>IF(OR(J14=Munka2!$A$1,J14=Munka2!$A$2,J14=Munka2!$A$3,J14=Munka2!$A$4,ISBLANK(J14)),0,1)</f>
        <v>0</v>
      </c>
      <c r="AB14" s="7">
        <f>IF(OR(AND(J14=Munka2!$A$4,OR(K14=Munka2!$B$1,K14=Munka2!$B$2)),AND(J14&lt;&gt;Munka2!$A$4,ISBLANK(K14))),0,1)</f>
        <v>0</v>
      </c>
      <c r="AC14" s="7">
        <f>IF(OR(L14=Munka2!$E$1,L14=Munka2!$E$2,ISBLANK(L14)),0,1)</f>
        <v>0</v>
      </c>
      <c r="AD14" s="7">
        <f>IF(OR(N14=Munka2!$F$1,N14=Munka2!$F$2,ISBLANK(N14)),0,1)</f>
        <v>0</v>
      </c>
      <c r="AE14" s="7">
        <f t="shared" ca="1" si="4"/>
        <v>0</v>
      </c>
      <c r="AF14" s="7">
        <f>IF(OR(P14=Munka2!$G$1,P14=Munka2!$G$2,P14=Munka2!$G$3,P14=Munka2!$G$4,P14=Munka2!$G$5,P14=Munka2!$G$6,ISBLANK(P14)),0,1)</f>
        <v>0</v>
      </c>
      <c r="AG14" s="7">
        <f t="shared" ca="1" si="5"/>
        <v>0</v>
      </c>
      <c r="AH14" s="7">
        <f t="shared" ca="1" si="6"/>
        <v>0</v>
      </c>
      <c r="AI14" s="7">
        <f t="shared" ca="1" si="7"/>
        <v>0</v>
      </c>
    </row>
    <row r="15" spans="1:36" x14ac:dyDescent="0.25">
      <c r="A15" s="24">
        <v>8</v>
      </c>
      <c r="B15" s="35"/>
      <c r="C15" s="35"/>
      <c r="D15" s="26"/>
      <c r="E15" s="35"/>
      <c r="F15" s="35"/>
      <c r="G15" s="26" t="str">
        <f>IFERROR(VLOOKUP(LEFT(C15,8),Munka2!$C:$D,2,0),"")</f>
        <v/>
      </c>
      <c r="H15" s="29"/>
      <c r="I15" s="29"/>
      <c r="J15" s="26"/>
      <c r="K15" s="26"/>
      <c r="L15" s="26"/>
      <c r="M15" s="26"/>
      <c r="N15" s="26"/>
      <c r="O15" s="28"/>
      <c r="P15" s="26"/>
      <c r="Q15" s="28"/>
      <c r="R15" s="26"/>
      <c r="S15" s="28"/>
      <c r="T15" s="28"/>
      <c r="V15" s="7">
        <f t="shared" ca="1" si="1"/>
        <v>0</v>
      </c>
      <c r="W15" s="7"/>
      <c r="X15" s="7">
        <f t="shared" si="0"/>
        <v>0</v>
      </c>
      <c r="Y15" s="7">
        <f t="shared" si="2"/>
        <v>0</v>
      </c>
      <c r="Z15" s="7">
        <f t="shared" si="3"/>
        <v>0</v>
      </c>
      <c r="AA15" s="7">
        <f>IF(OR(J15=Munka2!$A$1,J15=Munka2!$A$2,J15=Munka2!$A$3,J15=Munka2!$A$4,ISBLANK(J15)),0,1)</f>
        <v>0</v>
      </c>
      <c r="AB15" s="7">
        <f>IF(OR(AND(J15=Munka2!$A$4,OR(K15=Munka2!$B$1,K15=Munka2!$B$2)),AND(J15&lt;&gt;Munka2!$A$4,ISBLANK(K15))),0,1)</f>
        <v>0</v>
      </c>
      <c r="AC15" s="7">
        <f>IF(OR(L15=Munka2!$E$1,L15=Munka2!$E$2,ISBLANK(L15)),0,1)</f>
        <v>0</v>
      </c>
      <c r="AD15" s="7">
        <f>IF(OR(N15=Munka2!$F$1,N15=Munka2!$F$2,ISBLANK(N15)),0,1)</f>
        <v>0</v>
      </c>
      <c r="AE15" s="7">
        <f t="shared" ca="1" si="4"/>
        <v>0</v>
      </c>
      <c r="AF15" s="7">
        <f>IF(OR(P15=Munka2!$G$1,P15=Munka2!$G$2,P15=Munka2!$G$3,P15=Munka2!$G$4,P15=Munka2!$G$5,P15=Munka2!$G$6,ISBLANK(P15)),0,1)</f>
        <v>0</v>
      </c>
      <c r="AG15" s="7">
        <f t="shared" ca="1" si="5"/>
        <v>0</v>
      </c>
      <c r="AH15" s="7">
        <f t="shared" ca="1" si="6"/>
        <v>0</v>
      </c>
      <c r="AI15" s="7">
        <f t="shared" ca="1" si="7"/>
        <v>0</v>
      </c>
    </row>
    <row r="16" spans="1:36" x14ac:dyDescent="0.25">
      <c r="A16" s="24">
        <v>9</v>
      </c>
      <c r="B16" s="35"/>
      <c r="C16" s="35"/>
      <c r="D16" s="26"/>
      <c r="E16" s="35"/>
      <c r="F16" s="35"/>
      <c r="G16" s="26" t="str">
        <f>IFERROR(VLOOKUP(LEFT(C16,8),Munka2!$C:$D,2,0),"")</f>
        <v/>
      </c>
      <c r="H16" s="29"/>
      <c r="I16" s="29"/>
      <c r="J16" s="26"/>
      <c r="K16" s="26"/>
      <c r="L16" s="26"/>
      <c r="M16" s="26"/>
      <c r="N16" s="26"/>
      <c r="O16" s="28"/>
      <c r="P16" s="26"/>
      <c r="Q16" s="28"/>
      <c r="R16" s="26"/>
      <c r="S16" s="28"/>
      <c r="T16" s="28"/>
      <c r="V16" s="7">
        <f t="shared" ca="1" si="1"/>
        <v>0</v>
      </c>
      <c r="W16" s="7"/>
      <c r="X16" s="7">
        <f t="shared" si="0"/>
        <v>0</v>
      </c>
      <c r="Y16" s="7">
        <f t="shared" si="2"/>
        <v>0</v>
      </c>
      <c r="Z16" s="7">
        <f t="shared" si="3"/>
        <v>0</v>
      </c>
      <c r="AA16" s="7">
        <f>IF(OR(J16=Munka2!$A$1,J16=Munka2!$A$2,J16=Munka2!$A$3,J16=Munka2!$A$4,ISBLANK(J16)),0,1)</f>
        <v>0</v>
      </c>
      <c r="AB16" s="7">
        <f>IF(OR(AND(J16=Munka2!$A$4,OR(K16=Munka2!$B$1,K16=Munka2!$B$2)),AND(J16&lt;&gt;Munka2!$A$4,ISBLANK(K16))),0,1)</f>
        <v>0</v>
      </c>
      <c r="AC16" s="7">
        <f>IF(OR(L16=Munka2!$E$1,L16=Munka2!$E$2,ISBLANK(L16)),0,1)</f>
        <v>0</v>
      </c>
      <c r="AD16" s="7">
        <f>IF(OR(N16=Munka2!$F$1,N16=Munka2!$F$2,ISBLANK(N16)),0,1)</f>
        <v>0</v>
      </c>
      <c r="AE16" s="7">
        <f t="shared" ca="1" si="4"/>
        <v>0</v>
      </c>
      <c r="AF16" s="7">
        <f>IF(OR(P16=Munka2!$G$1,P16=Munka2!$G$2,P16=Munka2!$G$3,P16=Munka2!$G$4,P16=Munka2!$G$5,P16=Munka2!$G$6,ISBLANK(P16)),0,1)</f>
        <v>0</v>
      </c>
      <c r="AG16" s="7">
        <f t="shared" ca="1" si="5"/>
        <v>0</v>
      </c>
      <c r="AH16" s="7">
        <f t="shared" ca="1" si="6"/>
        <v>0</v>
      </c>
      <c r="AI16" s="7">
        <f t="shared" ca="1" si="7"/>
        <v>0</v>
      </c>
    </row>
    <row r="17" spans="1:35" x14ac:dyDescent="0.25">
      <c r="A17" s="24">
        <v>10</v>
      </c>
      <c r="B17" s="35"/>
      <c r="C17" s="35"/>
      <c r="D17" s="26"/>
      <c r="E17" s="35"/>
      <c r="F17" s="35"/>
      <c r="G17" s="26" t="str">
        <f>IFERROR(VLOOKUP(LEFT(C17,8),Munka2!$C:$D,2,0),"")</f>
        <v/>
      </c>
      <c r="H17" s="29"/>
      <c r="I17" s="29"/>
      <c r="J17" s="26"/>
      <c r="K17" s="26"/>
      <c r="L17" s="26"/>
      <c r="M17" s="26"/>
      <c r="N17" s="26"/>
      <c r="O17" s="28"/>
      <c r="P17" s="26"/>
      <c r="Q17" s="28"/>
      <c r="R17" s="26"/>
      <c r="S17" s="28"/>
      <c r="T17" s="28"/>
      <c r="V17" s="7">
        <f t="shared" ca="1" si="1"/>
        <v>0</v>
      </c>
      <c r="W17" s="7"/>
      <c r="X17" s="7">
        <f t="shared" si="0"/>
        <v>0</v>
      </c>
      <c r="Y17" s="7">
        <f t="shared" si="2"/>
        <v>0</v>
      </c>
      <c r="Z17" s="7">
        <f t="shared" si="3"/>
        <v>0</v>
      </c>
      <c r="AA17" s="7">
        <f>IF(OR(J17=Munka2!$A$1,J17=Munka2!$A$2,J17=Munka2!$A$3,J17=Munka2!$A$4,ISBLANK(J17)),0,1)</f>
        <v>0</v>
      </c>
      <c r="AB17" s="7">
        <f>IF(OR(AND(J17=Munka2!$A$4,OR(K17=Munka2!$B$1,K17=Munka2!$B$2)),AND(J17&lt;&gt;Munka2!$A$4,ISBLANK(K17))),0,1)</f>
        <v>0</v>
      </c>
      <c r="AC17" s="7">
        <f>IF(OR(L17=Munka2!$E$1,L17=Munka2!$E$2,ISBLANK(L17)),0,1)</f>
        <v>0</v>
      </c>
      <c r="AD17" s="7">
        <f>IF(OR(N17=Munka2!$F$1,N17=Munka2!$F$2,ISBLANK(N17)),0,1)</f>
        <v>0</v>
      </c>
      <c r="AE17" s="7">
        <f t="shared" ca="1" si="4"/>
        <v>0</v>
      </c>
      <c r="AF17" s="7">
        <f>IF(OR(P17=Munka2!$G$1,P17=Munka2!$G$2,P17=Munka2!$G$3,P17=Munka2!$G$4,P17=Munka2!$G$5,P17=Munka2!$G$6,ISBLANK(P17)),0,1)</f>
        <v>0</v>
      </c>
      <c r="AG17" s="7">
        <f t="shared" ca="1" si="5"/>
        <v>0</v>
      </c>
      <c r="AH17" s="7">
        <f t="shared" ca="1" si="6"/>
        <v>0</v>
      </c>
      <c r="AI17" s="7">
        <f t="shared" ca="1" si="7"/>
        <v>0</v>
      </c>
    </row>
    <row r="18" spans="1:35" x14ac:dyDescent="0.25">
      <c r="A18" s="24">
        <v>11</v>
      </c>
      <c r="B18" s="35"/>
      <c r="C18" s="35"/>
      <c r="D18" s="26"/>
      <c r="E18" s="35"/>
      <c r="F18" s="35"/>
      <c r="G18" s="26" t="str">
        <f>IFERROR(VLOOKUP(LEFT(C18,8),Munka2!$C:$D,2,0),"")</f>
        <v/>
      </c>
      <c r="H18" s="29"/>
      <c r="I18" s="29"/>
      <c r="J18" s="26"/>
      <c r="K18" s="26"/>
      <c r="L18" s="26"/>
      <c r="M18" s="26"/>
      <c r="N18" s="26"/>
      <c r="O18" s="28"/>
      <c r="P18" s="26"/>
      <c r="Q18" s="28"/>
      <c r="R18" s="26"/>
      <c r="S18" s="28"/>
      <c r="T18" s="28"/>
      <c r="V18" s="7">
        <f t="shared" ca="1" si="1"/>
        <v>0</v>
      </c>
      <c r="W18" s="7"/>
      <c r="X18" s="7">
        <f t="shared" si="0"/>
        <v>0</v>
      </c>
      <c r="Y18" s="7">
        <f t="shared" si="2"/>
        <v>0</v>
      </c>
      <c r="Z18" s="7">
        <f t="shared" si="3"/>
        <v>0</v>
      </c>
      <c r="AA18" s="7">
        <f>IF(OR(J18=Munka2!$A$1,J18=Munka2!$A$2,J18=Munka2!$A$3,J18=Munka2!$A$4,ISBLANK(J18)),0,1)</f>
        <v>0</v>
      </c>
      <c r="AB18" s="7">
        <f>IF(OR(AND(J18=Munka2!$A$4,OR(K18=Munka2!$B$1,K18=Munka2!$B$2)),AND(J18&lt;&gt;Munka2!$A$4,ISBLANK(K18))),0,1)</f>
        <v>0</v>
      </c>
      <c r="AC18" s="7">
        <f>IF(OR(L18=Munka2!$E$1,L18=Munka2!$E$2,ISBLANK(L18)),0,1)</f>
        <v>0</v>
      </c>
      <c r="AD18" s="7">
        <f>IF(OR(N18=Munka2!$F$1,N18=Munka2!$F$2,ISBLANK(N18)),0,1)</f>
        <v>0</v>
      </c>
      <c r="AE18" s="7">
        <f t="shared" ca="1" si="4"/>
        <v>0</v>
      </c>
      <c r="AF18" s="7">
        <f>IF(OR(P18=Munka2!$G$1,P18=Munka2!$G$2,P18=Munka2!$G$3,P18=Munka2!$G$4,P18=Munka2!$G$5,P18=Munka2!$G$6,ISBLANK(P18)),0,1)</f>
        <v>0</v>
      </c>
      <c r="AG18" s="7">
        <f t="shared" ca="1" si="5"/>
        <v>0</v>
      </c>
      <c r="AH18" s="7">
        <f t="shared" ca="1" si="6"/>
        <v>0</v>
      </c>
      <c r="AI18" s="7">
        <f t="shared" ca="1" si="7"/>
        <v>0</v>
      </c>
    </row>
    <row r="19" spans="1:35" x14ac:dyDescent="0.25">
      <c r="A19" s="24">
        <v>12</v>
      </c>
      <c r="B19" s="35"/>
      <c r="C19" s="35"/>
      <c r="D19" s="26"/>
      <c r="E19" s="35"/>
      <c r="F19" s="35"/>
      <c r="G19" s="26" t="str">
        <f>IFERROR(VLOOKUP(LEFT(C19,8),Munka2!$C:$D,2,0),"")</f>
        <v/>
      </c>
      <c r="H19" s="29"/>
      <c r="I19" s="29"/>
      <c r="J19" s="26"/>
      <c r="K19" s="26"/>
      <c r="L19" s="26"/>
      <c r="M19" s="26"/>
      <c r="N19" s="26"/>
      <c r="O19" s="28"/>
      <c r="P19" s="26"/>
      <c r="Q19" s="28"/>
      <c r="R19" s="26"/>
      <c r="S19" s="28"/>
      <c r="T19" s="28"/>
      <c r="V19" s="7">
        <f t="shared" ca="1" si="1"/>
        <v>0</v>
      </c>
      <c r="W19" s="7"/>
      <c r="X19" s="7">
        <f t="shared" si="0"/>
        <v>0</v>
      </c>
      <c r="Y19" s="7">
        <f t="shared" si="2"/>
        <v>0</v>
      </c>
      <c r="Z19" s="7">
        <f t="shared" si="3"/>
        <v>0</v>
      </c>
      <c r="AA19" s="7">
        <f>IF(OR(J19=Munka2!$A$1,J19=Munka2!$A$2,J19=Munka2!$A$3,J19=Munka2!$A$4,ISBLANK(J19)),0,1)</f>
        <v>0</v>
      </c>
      <c r="AB19" s="7">
        <f>IF(OR(AND(J19=Munka2!$A$4,OR(K19=Munka2!$B$1,K19=Munka2!$B$2)),AND(J19&lt;&gt;Munka2!$A$4,ISBLANK(K19))),0,1)</f>
        <v>0</v>
      </c>
      <c r="AC19" s="7">
        <f>IF(OR(L19=Munka2!$E$1,L19=Munka2!$E$2,ISBLANK(L19)),0,1)</f>
        <v>0</v>
      </c>
      <c r="AD19" s="7">
        <f>IF(OR(N19=Munka2!$F$1,N19=Munka2!$F$2,ISBLANK(N19)),0,1)</f>
        <v>0</v>
      </c>
      <c r="AE19" s="7">
        <f t="shared" ca="1" si="4"/>
        <v>0</v>
      </c>
      <c r="AF19" s="7">
        <f>IF(OR(P19=Munka2!$G$1,P19=Munka2!$G$2,P19=Munka2!$G$3,P19=Munka2!$G$4,P19=Munka2!$G$5,P19=Munka2!$G$6,ISBLANK(P19)),0,1)</f>
        <v>0</v>
      </c>
      <c r="AG19" s="7">
        <f t="shared" ca="1" si="5"/>
        <v>0</v>
      </c>
      <c r="AH19" s="7">
        <f t="shared" ca="1" si="6"/>
        <v>0</v>
      </c>
      <c r="AI19" s="7">
        <f t="shared" ca="1" si="7"/>
        <v>0</v>
      </c>
    </row>
    <row r="20" spans="1:35" x14ac:dyDescent="0.25">
      <c r="A20" s="24">
        <v>13</v>
      </c>
      <c r="B20" s="35"/>
      <c r="C20" s="35"/>
      <c r="D20" s="26"/>
      <c r="E20" s="35"/>
      <c r="F20" s="35"/>
      <c r="G20" s="26" t="str">
        <f>IFERROR(VLOOKUP(LEFT(C20,8),Munka2!$C:$D,2,0),"")</f>
        <v/>
      </c>
      <c r="H20" s="29"/>
      <c r="I20" s="29"/>
      <c r="J20" s="26"/>
      <c r="K20" s="26"/>
      <c r="L20" s="26"/>
      <c r="M20" s="26"/>
      <c r="N20" s="26"/>
      <c r="O20" s="28"/>
      <c r="P20" s="26"/>
      <c r="Q20" s="28"/>
      <c r="R20" s="26"/>
      <c r="S20" s="28"/>
      <c r="T20" s="28"/>
      <c r="V20" s="7">
        <f t="shared" ca="1" si="1"/>
        <v>0</v>
      </c>
      <c r="W20" s="7"/>
      <c r="X20" s="7">
        <f t="shared" si="0"/>
        <v>0</v>
      </c>
      <c r="Y20" s="7">
        <f t="shared" si="2"/>
        <v>0</v>
      </c>
      <c r="Z20" s="7">
        <f t="shared" si="3"/>
        <v>0</v>
      </c>
      <c r="AA20" s="7">
        <f>IF(OR(J20=Munka2!$A$1,J20=Munka2!$A$2,J20=Munka2!$A$3,J20=Munka2!$A$4,ISBLANK(J20)),0,1)</f>
        <v>0</v>
      </c>
      <c r="AB20" s="7">
        <f>IF(OR(AND(J20=Munka2!$A$4,OR(K20=Munka2!$B$1,K20=Munka2!$B$2)),AND(J20&lt;&gt;Munka2!$A$4,ISBLANK(K20))),0,1)</f>
        <v>0</v>
      </c>
      <c r="AC20" s="7">
        <f>IF(OR(L20=Munka2!$E$1,L20=Munka2!$E$2,ISBLANK(L20)),0,1)</f>
        <v>0</v>
      </c>
      <c r="AD20" s="7">
        <f>IF(OR(N20=Munka2!$F$1,N20=Munka2!$F$2,ISBLANK(N20)),0,1)</f>
        <v>0</v>
      </c>
      <c r="AE20" s="7">
        <f t="shared" ca="1" si="4"/>
        <v>0</v>
      </c>
      <c r="AF20" s="7">
        <f>IF(OR(P20=Munka2!$G$1,P20=Munka2!$G$2,P20=Munka2!$G$3,P20=Munka2!$G$4,P20=Munka2!$G$5,P20=Munka2!$G$6,ISBLANK(P20)),0,1)</f>
        <v>0</v>
      </c>
      <c r="AG20" s="7">
        <f t="shared" ca="1" si="5"/>
        <v>0</v>
      </c>
      <c r="AH20" s="7">
        <f t="shared" ca="1" si="6"/>
        <v>0</v>
      </c>
      <c r="AI20" s="7">
        <f t="shared" ca="1" si="7"/>
        <v>0</v>
      </c>
    </row>
    <row r="21" spans="1:35" x14ac:dyDescent="0.25">
      <c r="A21" s="24">
        <v>14</v>
      </c>
      <c r="B21" s="35"/>
      <c r="C21" s="35"/>
      <c r="D21" s="26"/>
      <c r="E21" s="35"/>
      <c r="F21" s="35"/>
      <c r="G21" s="26" t="str">
        <f>IFERROR(VLOOKUP(LEFT(C21,8),Munka2!$C:$D,2,0),"")</f>
        <v/>
      </c>
      <c r="H21" s="29"/>
      <c r="I21" s="29"/>
      <c r="J21" s="26"/>
      <c r="K21" s="26"/>
      <c r="L21" s="26"/>
      <c r="M21" s="26"/>
      <c r="N21" s="26"/>
      <c r="O21" s="28"/>
      <c r="P21" s="26"/>
      <c r="Q21" s="28"/>
      <c r="R21" s="26"/>
      <c r="S21" s="28"/>
      <c r="T21" s="28"/>
      <c r="V21" s="7">
        <f t="shared" ca="1" si="1"/>
        <v>0</v>
      </c>
      <c r="W21" s="7"/>
      <c r="X21" s="7">
        <f t="shared" si="0"/>
        <v>0</v>
      </c>
      <c r="Y21" s="7">
        <f t="shared" si="2"/>
        <v>0</v>
      </c>
      <c r="Z21" s="7">
        <f t="shared" si="3"/>
        <v>0</v>
      </c>
      <c r="AA21" s="7">
        <f>IF(OR(J21=Munka2!$A$1,J21=Munka2!$A$2,J21=Munka2!$A$3,J21=Munka2!$A$4,ISBLANK(J21)),0,1)</f>
        <v>0</v>
      </c>
      <c r="AB21" s="7">
        <f>IF(OR(AND(J21=Munka2!$A$4,OR(K21=Munka2!$B$1,K21=Munka2!$B$2)),AND(J21&lt;&gt;Munka2!$A$4,ISBLANK(K21))),0,1)</f>
        <v>0</v>
      </c>
      <c r="AC21" s="7">
        <f>IF(OR(L21=Munka2!$E$1,L21=Munka2!$E$2,ISBLANK(L21)),0,1)</f>
        <v>0</v>
      </c>
      <c r="AD21" s="7">
        <f>IF(OR(N21=Munka2!$F$1,N21=Munka2!$F$2,ISBLANK(N21)),0,1)</f>
        <v>0</v>
      </c>
      <c r="AE21" s="7">
        <f t="shared" ca="1" si="4"/>
        <v>0</v>
      </c>
      <c r="AF21" s="7">
        <f>IF(OR(P21=Munka2!$G$1,P21=Munka2!$G$2,P21=Munka2!$G$3,P21=Munka2!$G$4,P21=Munka2!$G$5,P21=Munka2!$G$6,ISBLANK(P21)),0,1)</f>
        <v>0</v>
      </c>
      <c r="AG21" s="7">
        <f t="shared" ca="1" si="5"/>
        <v>0</v>
      </c>
      <c r="AH21" s="7">
        <f t="shared" ca="1" si="6"/>
        <v>0</v>
      </c>
      <c r="AI21" s="7">
        <f t="shared" ca="1" si="7"/>
        <v>0</v>
      </c>
    </row>
    <row r="22" spans="1:35" x14ac:dyDescent="0.25">
      <c r="A22" s="24">
        <v>15</v>
      </c>
      <c r="B22" s="35"/>
      <c r="C22" s="35"/>
      <c r="D22" s="26"/>
      <c r="E22" s="35"/>
      <c r="F22" s="35"/>
      <c r="G22" s="26" t="str">
        <f>IFERROR(VLOOKUP(LEFT(C22,8),Munka2!$C:$D,2,0),"")</f>
        <v/>
      </c>
      <c r="H22" s="29"/>
      <c r="I22" s="29"/>
      <c r="J22" s="26"/>
      <c r="K22" s="26"/>
      <c r="L22" s="26"/>
      <c r="M22" s="26"/>
      <c r="N22" s="26"/>
      <c r="O22" s="28"/>
      <c r="P22" s="26"/>
      <c r="Q22" s="28"/>
      <c r="R22" s="26"/>
      <c r="S22" s="28"/>
      <c r="T22" s="28"/>
      <c r="V22" s="7">
        <f t="shared" ca="1" si="1"/>
        <v>0</v>
      </c>
      <c r="W22" s="7"/>
      <c r="X22" s="7">
        <f t="shared" si="0"/>
        <v>0</v>
      </c>
      <c r="Y22" s="7">
        <f t="shared" si="2"/>
        <v>0</v>
      </c>
      <c r="Z22" s="7">
        <f t="shared" si="3"/>
        <v>0</v>
      </c>
      <c r="AA22" s="7">
        <f>IF(OR(J22=Munka2!$A$1,J22=Munka2!$A$2,J22=Munka2!$A$3,J22=Munka2!$A$4,ISBLANK(J22)),0,1)</f>
        <v>0</v>
      </c>
      <c r="AB22" s="7">
        <f>IF(OR(AND(J22=Munka2!$A$4,OR(K22=Munka2!$B$1,K22=Munka2!$B$2)),AND(J22&lt;&gt;Munka2!$A$4,ISBLANK(K22))),0,1)</f>
        <v>0</v>
      </c>
      <c r="AC22" s="7">
        <f>IF(OR(L22=Munka2!$E$1,L22=Munka2!$E$2,ISBLANK(L22)),0,1)</f>
        <v>0</v>
      </c>
      <c r="AD22" s="7">
        <f>IF(OR(N22=Munka2!$F$1,N22=Munka2!$F$2,ISBLANK(N22)),0,1)</f>
        <v>0</v>
      </c>
      <c r="AE22" s="7">
        <f t="shared" ca="1" si="4"/>
        <v>0</v>
      </c>
      <c r="AF22" s="7">
        <f>IF(OR(P22=Munka2!$G$1,P22=Munka2!$G$2,P22=Munka2!$G$3,P22=Munka2!$G$4,P22=Munka2!$G$5,P22=Munka2!$G$6,ISBLANK(P22)),0,1)</f>
        <v>0</v>
      </c>
      <c r="AG22" s="7">
        <f t="shared" ca="1" si="5"/>
        <v>0</v>
      </c>
      <c r="AH22" s="7">
        <f t="shared" ca="1" si="6"/>
        <v>0</v>
      </c>
      <c r="AI22" s="7">
        <f t="shared" ca="1" si="7"/>
        <v>0</v>
      </c>
    </row>
    <row r="23" spans="1:35" x14ac:dyDescent="0.25">
      <c r="A23" s="24">
        <v>16</v>
      </c>
      <c r="B23" s="35"/>
      <c r="C23" s="35"/>
      <c r="D23" s="26"/>
      <c r="E23" s="35"/>
      <c r="F23" s="35"/>
      <c r="G23" s="26" t="str">
        <f>IFERROR(VLOOKUP(LEFT(C23,8),Munka2!$C:$D,2,0),"")</f>
        <v/>
      </c>
      <c r="H23" s="29"/>
      <c r="I23" s="29"/>
      <c r="J23" s="26"/>
      <c r="K23" s="26"/>
      <c r="L23" s="26"/>
      <c r="M23" s="26"/>
      <c r="N23" s="26"/>
      <c r="O23" s="28"/>
      <c r="P23" s="26"/>
      <c r="Q23" s="28"/>
      <c r="R23" s="26"/>
      <c r="S23" s="28"/>
      <c r="T23" s="28"/>
      <c r="V23" s="7">
        <f t="shared" ca="1" si="1"/>
        <v>0</v>
      </c>
      <c r="W23" s="7"/>
      <c r="X23" s="7">
        <f t="shared" si="0"/>
        <v>0</v>
      </c>
      <c r="Y23" s="7">
        <f t="shared" si="2"/>
        <v>0</v>
      </c>
      <c r="Z23" s="7">
        <f t="shared" si="3"/>
        <v>0</v>
      </c>
      <c r="AA23" s="7">
        <f>IF(OR(J23=Munka2!$A$1,J23=Munka2!$A$2,J23=Munka2!$A$3,J23=Munka2!$A$4,ISBLANK(J23)),0,1)</f>
        <v>0</v>
      </c>
      <c r="AB23" s="7">
        <f>IF(OR(AND(J23=Munka2!$A$4,OR(K23=Munka2!$B$1,K23=Munka2!$B$2)),AND(J23&lt;&gt;Munka2!$A$4,ISBLANK(K23))),0,1)</f>
        <v>0</v>
      </c>
      <c r="AC23" s="7">
        <f>IF(OR(L23=Munka2!$E$1,L23=Munka2!$E$2,ISBLANK(L23)),0,1)</f>
        <v>0</v>
      </c>
      <c r="AD23" s="7">
        <f>IF(OR(N23=Munka2!$F$1,N23=Munka2!$F$2,ISBLANK(N23)),0,1)</f>
        <v>0</v>
      </c>
      <c r="AE23" s="7">
        <f t="shared" ca="1" si="4"/>
        <v>0</v>
      </c>
      <c r="AF23" s="7">
        <f>IF(OR(P23=Munka2!$G$1,P23=Munka2!$G$2,P23=Munka2!$G$3,P23=Munka2!$G$4,P23=Munka2!$G$5,P23=Munka2!$G$6,ISBLANK(P23)),0,1)</f>
        <v>0</v>
      </c>
      <c r="AG23" s="7">
        <f t="shared" ca="1" si="5"/>
        <v>0</v>
      </c>
      <c r="AH23" s="7">
        <f t="shared" ca="1" si="6"/>
        <v>0</v>
      </c>
      <c r="AI23" s="7">
        <f t="shared" ca="1" si="7"/>
        <v>0</v>
      </c>
    </row>
    <row r="24" spans="1:35" x14ac:dyDescent="0.25">
      <c r="A24" s="24">
        <v>17</v>
      </c>
      <c r="B24" s="35"/>
      <c r="C24" s="35"/>
      <c r="D24" s="26"/>
      <c r="E24" s="35"/>
      <c r="F24" s="35"/>
      <c r="G24" s="26" t="str">
        <f>IFERROR(VLOOKUP(LEFT(C24,8),Munka2!$C:$D,2,0),"")</f>
        <v/>
      </c>
      <c r="H24" s="29"/>
      <c r="I24" s="29"/>
      <c r="J24" s="26"/>
      <c r="K24" s="26"/>
      <c r="L24" s="26"/>
      <c r="M24" s="26"/>
      <c r="N24" s="26"/>
      <c r="O24" s="28"/>
      <c r="P24" s="26"/>
      <c r="Q24" s="28"/>
      <c r="R24" s="26"/>
      <c r="S24" s="28"/>
      <c r="T24" s="28"/>
      <c r="V24" s="7">
        <f t="shared" ca="1" si="1"/>
        <v>0</v>
      </c>
      <c r="W24" s="7"/>
      <c r="X24" s="7">
        <f t="shared" si="0"/>
        <v>0</v>
      </c>
      <c r="Y24" s="7">
        <f t="shared" si="2"/>
        <v>0</v>
      </c>
      <c r="Z24" s="7">
        <f t="shared" si="3"/>
        <v>0</v>
      </c>
      <c r="AA24" s="7">
        <f>IF(OR(J24=Munka2!$A$1,J24=Munka2!$A$2,J24=Munka2!$A$3,J24=Munka2!$A$4,ISBLANK(J24)),0,1)</f>
        <v>0</v>
      </c>
      <c r="AB24" s="7">
        <f>IF(OR(AND(J24=Munka2!$A$4,OR(K24=Munka2!$B$1,K24=Munka2!$B$2)),AND(J24&lt;&gt;Munka2!$A$4,ISBLANK(K24))),0,1)</f>
        <v>0</v>
      </c>
      <c r="AC24" s="7">
        <f>IF(OR(L24=Munka2!$E$1,L24=Munka2!$E$2,ISBLANK(L24)),0,1)</f>
        <v>0</v>
      </c>
      <c r="AD24" s="7">
        <f>IF(OR(N24=Munka2!$F$1,N24=Munka2!$F$2,ISBLANK(N24)),0,1)</f>
        <v>0</v>
      </c>
      <c r="AE24" s="7">
        <f t="shared" ca="1" si="4"/>
        <v>0</v>
      </c>
      <c r="AF24" s="7">
        <f>IF(OR(P24=Munka2!$G$1,P24=Munka2!$G$2,P24=Munka2!$G$3,P24=Munka2!$G$4,P24=Munka2!$G$5,P24=Munka2!$G$6,ISBLANK(P24)),0,1)</f>
        <v>0</v>
      </c>
      <c r="AG24" s="7">
        <f t="shared" ca="1" si="5"/>
        <v>0</v>
      </c>
      <c r="AH24" s="7">
        <f t="shared" ca="1" si="6"/>
        <v>0</v>
      </c>
      <c r="AI24" s="7">
        <f t="shared" ca="1" si="7"/>
        <v>0</v>
      </c>
    </row>
    <row r="25" spans="1:35" x14ac:dyDescent="0.25">
      <c r="A25" s="24">
        <v>18</v>
      </c>
      <c r="B25" s="35"/>
      <c r="C25" s="35"/>
      <c r="D25" s="26"/>
      <c r="E25" s="35"/>
      <c r="F25" s="35"/>
      <c r="G25" s="26" t="str">
        <f>IFERROR(VLOOKUP(LEFT(C25,8),Munka2!$C:$D,2,0),"")</f>
        <v/>
      </c>
      <c r="H25" s="29"/>
      <c r="I25" s="29"/>
      <c r="J25" s="26"/>
      <c r="K25" s="26"/>
      <c r="L25" s="26"/>
      <c r="M25" s="26"/>
      <c r="N25" s="26"/>
      <c r="O25" s="28"/>
      <c r="P25" s="26"/>
      <c r="Q25" s="28"/>
      <c r="R25" s="26"/>
      <c r="S25" s="28"/>
      <c r="T25" s="28"/>
      <c r="V25" s="7">
        <f t="shared" ca="1" si="1"/>
        <v>0</v>
      </c>
      <c r="W25" s="7"/>
      <c r="X25" s="7">
        <f t="shared" si="0"/>
        <v>0</v>
      </c>
      <c r="Y25" s="7">
        <f t="shared" si="2"/>
        <v>0</v>
      </c>
      <c r="Z25" s="7">
        <f t="shared" si="3"/>
        <v>0</v>
      </c>
      <c r="AA25" s="7">
        <f>IF(OR(J25=Munka2!$A$1,J25=Munka2!$A$2,J25=Munka2!$A$3,J25=Munka2!$A$4,ISBLANK(J25)),0,1)</f>
        <v>0</v>
      </c>
      <c r="AB25" s="7">
        <f>IF(OR(AND(J25=Munka2!$A$4,OR(K25=Munka2!$B$1,K25=Munka2!$B$2)),AND(J25&lt;&gt;Munka2!$A$4,ISBLANK(K25))),0,1)</f>
        <v>0</v>
      </c>
      <c r="AC25" s="7">
        <f>IF(OR(L25=Munka2!$E$1,L25=Munka2!$E$2,ISBLANK(L25)),0,1)</f>
        <v>0</v>
      </c>
      <c r="AD25" s="7">
        <f>IF(OR(N25=Munka2!$F$1,N25=Munka2!$F$2,ISBLANK(N25)),0,1)</f>
        <v>0</v>
      </c>
      <c r="AE25" s="7">
        <f t="shared" ca="1" si="4"/>
        <v>0</v>
      </c>
      <c r="AF25" s="7">
        <f>IF(OR(P25=Munka2!$G$1,P25=Munka2!$G$2,P25=Munka2!$G$3,P25=Munka2!$G$4,P25=Munka2!$G$5,P25=Munka2!$G$6,ISBLANK(P25)),0,1)</f>
        <v>0</v>
      </c>
      <c r="AG25" s="7">
        <f t="shared" ca="1" si="5"/>
        <v>0</v>
      </c>
      <c r="AH25" s="7">
        <f t="shared" ca="1" si="6"/>
        <v>0</v>
      </c>
      <c r="AI25" s="7">
        <f t="shared" ca="1" si="7"/>
        <v>0</v>
      </c>
    </row>
    <row r="26" spans="1:35" x14ac:dyDescent="0.25">
      <c r="A26" s="24">
        <v>19</v>
      </c>
      <c r="B26" s="35"/>
      <c r="C26" s="35"/>
      <c r="D26" s="26"/>
      <c r="E26" s="35"/>
      <c r="F26" s="35"/>
      <c r="G26" s="26" t="str">
        <f>IFERROR(VLOOKUP(LEFT(C26,8),Munka2!$C:$D,2,0),"")</f>
        <v/>
      </c>
      <c r="H26" s="29"/>
      <c r="I26" s="29"/>
      <c r="J26" s="26"/>
      <c r="K26" s="26"/>
      <c r="L26" s="26"/>
      <c r="M26" s="26"/>
      <c r="N26" s="26"/>
      <c r="O26" s="28"/>
      <c r="P26" s="26"/>
      <c r="Q26" s="28"/>
      <c r="R26" s="26"/>
      <c r="S26" s="28"/>
      <c r="T26" s="28"/>
      <c r="V26" s="7">
        <f t="shared" ca="1" si="1"/>
        <v>0</v>
      </c>
      <c r="W26" s="7"/>
      <c r="X26" s="7">
        <f t="shared" si="0"/>
        <v>0</v>
      </c>
      <c r="Y26" s="7">
        <f t="shared" si="2"/>
        <v>0</v>
      </c>
      <c r="Z26" s="7">
        <f t="shared" si="3"/>
        <v>0</v>
      </c>
      <c r="AA26" s="7">
        <f>IF(OR(J26=Munka2!$A$1,J26=Munka2!$A$2,J26=Munka2!$A$3,J26=Munka2!$A$4,ISBLANK(J26)),0,1)</f>
        <v>0</v>
      </c>
      <c r="AB26" s="7">
        <f>IF(OR(AND(J26=Munka2!$A$4,OR(K26=Munka2!$B$1,K26=Munka2!$B$2)),AND(J26&lt;&gt;Munka2!$A$4,ISBLANK(K26))),0,1)</f>
        <v>0</v>
      </c>
      <c r="AC26" s="7">
        <f>IF(OR(L26=Munka2!$E$1,L26=Munka2!$E$2,ISBLANK(L26)),0,1)</f>
        <v>0</v>
      </c>
      <c r="AD26" s="7">
        <f>IF(OR(N26=Munka2!$F$1,N26=Munka2!$F$2,ISBLANK(N26)),0,1)</f>
        <v>0</v>
      </c>
      <c r="AE26" s="7">
        <f t="shared" ca="1" si="4"/>
        <v>0</v>
      </c>
      <c r="AF26" s="7">
        <f>IF(OR(P26=Munka2!$G$1,P26=Munka2!$G$2,P26=Munka2!$G$3,P26=Munka2!$G$4,P26=Munka2!$G$5,P26=Munka2!$G$6,ISBLANK(P26)),0,1)</f>
        <v>0</v>
      </c>
      <c r="AG26" s="7">
        <f t="shared" ca="1" si="5"/>
        <v>0</v>
      </c>
      <c r="AH26" s="7">
        <f t="shared" ca="1" si="6"/>
        <v>0</v>
      </c>
      <c r="AI26" s="7">
        <f t="shared" ca="1" si="7"/>
        <v>0</v>
      </c>
    </row>
    <row r="27" spans="1:35" x14ac:dyDescent="0.25">
      <c r="A27" s="24">
        <v>20</v>
      </c>
      <c r="B27" s="35"/>
      <c r="C27" s="35"/>
      <c r="D27" s="26"/>
      <c r="E27" s="35"/>
      <c r="F27" s="35"/>
      <c r="G27" s="26" t="str">
        <f>IFERROR(VLOOKUP(LEFT(C27,8),Munka2!$C:$D,2,0),"")</f>
        <v/>
      </c>
      <c r="H27" s="29"/>
      <c r="I27" s="29"/>
      <c r="J27" s="26"/>
      <c r="K27" s="26"/>
      <c r="L27" s="26"/>
      <c r="M27" s="26"/>
      <c r="N27" s="26"/>
      <c r="O27" s="28"/>
      <c r="P27" s="26"/>
      <c r="Q27" s="28"/>
      <c r="R27" s="26"/>
      <c r="S27" s="28"/>
      <c r="T27" s="28"/>
      <c r="V27" s="7">
        <f t="shared" ca="1" si="1"/>
        <v>0</v>
      </c>
      <c r="W27" s="7"/>
      <c r="X27" s="7">
        <f t="shared" si="0"/>
        <v>0</v>
      </c>
      <c r="Y27" s="7">
        <f t="shared" si="2"/>
        <v>0</v>
      </c>
      <c r="Z27" s="7">
        <f t="shared" si="3"/>
        <v>0</v>
      </c>
      <c r="AA27" s="7">
        <f>IF(OR(J27=Munka2!$A$1,J27=Munka2!$A$2,J27=Munka2!$A$3,J27=Munka2!$A$4,ISBLANK(J27)),0,1)</f>
        <v>0</v>
      </c>
      <c r="AB27" s="7">
        <f>IF(OR(AND(J27=Munka2!$A$4,OR(K27=Munka2!$B$1,K27=Munka2!$B$2)),AND(J27&lt;&gt;Munka2!$A$4,ISBLANK(K27))),0,1)</f>
        <v>0</v>
      </c>
      <c r="AC27" s="7">
        <f>IF(OR(L27=Munka2!$E$1,L27=Munka2!$E$2,ISBLANK(L27)),0,1)</f>
        <v>0</v>
      </c>
      <c r="AD27" s="7">
        <f>IF(OR(N27=Munka2!$F$1,N27=Munka2!$F$2,ISBLANK(N27)),0,1)</f>
        <v>0</v>
      </c>
      <c r="AE27" s="7">
        <f t="shared" ca="1" si="4"/>
        <v>0</v>
      </c>
      <c r="AF27" s="7">
        <f>IF(OR(P27=Munka2!$G$1,P27=Munka2!$G$2,P27=Munka2!$G$3,P27=Munka2!$G$4,P27=Munka2!$G$5,P27=Munka2!$G$6,ISBLANK(P27)),0,1)</f>
        <v>0</v>
      </c>
      <c r="AG27" s="7">
        <f t="shared" ca="1" si="5"/>
        <v>0</v>
      </c>
      <c r="AH27" s="7">
        <f t="shared" ca="1" si="6"/>
        <v>0</v>
      </c>
      <c r="AI27" s="7">
        <f t="shared" ca="1" si="7"/>
        <v>0</v>
      </c>
    </row>
    <row r="28" spans="1:35" x14ac:dyDescent="0.25">
      <c r="A28" s="24">
        <v>21</v>
      </c>
      <c r="B28" s="35"/>
      <c r="C28" s="35"/>
      <c r="D28" s="26"/>
      <c r="E28" s="35"/>
      <c r="F28" s="35"/>
      <c r="G28" s="26" t="str">
        <f>IFERROR(VLOOKUP(LEFT(C28,8),Munka2!$C:$D,2,0),"")</f>
        <v/>
      </c>
      <c r="H28" s="29"/>
      <c r="I28" s="29"/>
      <c r="J28" s="26"/>
      <c r="K28" s="26"/>
      <c r="L28" s="26"/>
      <c r="M28" s="26"/>
      <c r="N28" s="26"/>
      <c r="O28" s="28"/>
      <c r="P28" s="26"/>
      <c r="Q28" s="28"/>
      <c r="R28" s="26"/>
      <c r="S28" s="28"/>
      <c r="T28" s="28"/>
      <c r="V28" s="7">
        <f t="shared" ca="1" si="1"/>
        <v>0</v>
      </c>
      <c r="W28" s="7"/>
      <c r="X28" s="7">
        <f t="shared" si="0"/>
        <v>0</v>
      </c>
      <c r="Y28" s="7">
        <f t="shared" si="2"/>
        <v>0</v>
      </c>
      <c r="Z28" s="7">
        <f t="shared" si="3"/>
        <v>0</v>
      </c>
      <c r="AA28" s="7">
        <f>IF(OR(J28=Munka2!$A$1,J28=Munka2!$A$2,J28=Munka2!$A$3,J28=Munka2!$A$4,ISBLANK(J28)),0,1)</f>
        <v>0</v>
      </c>
      <c r="AB28" s="7">
        <f>IF(OR(AND(J28=Munka2!$A$4,OR(K28=Munka2!$B$1,K28=Munka2!$B$2)),AND(J28&lt;&gt;Munka2!$A$4,ISBLANK(K28))),0,1)</f>
        <v>0</v>
      </c>
      <c r="AC28" s="7">
        <f>IF(OR(L28=Munka2!$E$1,L28=Munka2!$E$2,ISBLANK(L28)),0,1)</f>
        <v>0</v>
      </c>
      <c r="AD28" s="7">
        <f>IF(OR(N28=Munka2!$F$1,N28=Munka2!$F$2,ISBLANK(N28)),0,1)</f>
        <v>0</v>
      </c>
      <c r="AE28" s="7">
        <f t="shared" ca="1" si="4"/>
        <v>0</v>
      </c>
      <c r="AF28" s="7">
        <f>IF(OR(P28=Munka2!$G$1,P28=Munka2!$G$2,P28=Munka2!$G$3,P28=Munka2!$G$4,P28=Munka2!$G$5,P28=Munka2!$G$6,ISBLANK(P28)),0,1)</f>
        <v>0</v>
      </c>
      <c r="AG28" s="7">
        <f t="shared" ca="1" si="5"/>
        <v>0</v>
      </c>
      <c r="AH28" s="7">
        <f t="shared" ca="1" si="6"/>
        <v>0</v>
      </c>
      <c r="AI28" s="7">
        <f t="shared" ca="1" si="7"/>
        <v>0</v>
      </c>
    </row>
    <row r="29" spans="1:35" x14ac:dyDescent="0.25">
      <c r="A29" s="24">
        <v>22</v>
      </c>
      <c r="B29" s="35"/>
      <c r="C29" s="35"/>
      <c r="D29" s="26"/>
      <c r="E29" s="35"/>
      <c r="F29" s="35"/>
      <c r="G29" s="26" t="str">
        <f>IFERROR(VLOOKUP(LEFT(C29,8),Munka2!$C:$D,2,0),"")</f>
        <v/>
      </c>
      <c r="H29" s="29"/>
      <c r="I29" s="29"/>
      <c r="J29" s="26"/>
      <c r="K29" s="26"/>
      <c r="L29" s="26"/>
      <c r="M29" s="26"/>
      <c r="N29" s="26"/>
      <c r="O29" s="28"/>
      <c r="P29" s="26"/>
      <c r="Q29" s="28"/>
      <c r="R29" s="26"/>
      <c r="S29" s="28"/>
      <c r="T29" s="28"/>
      <c r="V29" s="7">
        <f t="shared" ca="1" si="1"/>
        <v>0</v>
      </c>
      <c r="W29" s="7"/>
      <c r="X29" s="7">
        <f t="shared" si="0"/>
        <v>0</v>
      </c>
      <c r="Y29" s="7">
        <f t="shared" si="2"/>
        <v>0</v>
      </c>
      <c r="Z29" s="7">
        <f t="shared" si="3"/>
        <v>0</v>
      </c>
      <c r="AA29" s="7">
        <f>IF(OR(J29=Munka2!$A$1,J29=Munka2!$A$2,J29=Munka2!$A$3,J29=Munka2!$A$4,ISBLANK(J29)),0,1)</f>
        <v>0</v>
      </c>
      <c r="AB29" s="7">
        <f>IF(OR(AND(J29=Munka2!$A$4,OR(K29=Munka2!$B$1,K29=Munka2!$B$2)),AND(J29&lt;&gt;Munka2!$A$4,ISBLANK(K29))),0,1)</f>
        <v>0</v>
      </c>
      <c r="AC29" s="7">
        <f>IF(OR(L29=Munka2!$E$1,L29=Munka2!$E$2,ISBLANK(L29)),0,1)</f>
        <v>0</v>
      </c>
      <c r="AD29" s="7">
        <f>IF(OR(N29=Munka2!$F$1,N29=Munka2!$F$2,ISBLANK(N29)),0,1)</f>
        <v>0</v>
      </c>
      <c r="AE29" s="7">
        <f t="shared" ca="1" si="4"/>
        <v>0</v>
      </c>
      <c r="AF29" s="7">
        <f>IF(OR(P29=Munka2!$G$1,P29=Munka2!$G$2,P29=Munka2!$G$3,P29=Munka2!$G$4,P29=Munka2!$G$5,P29=Munka2!$G$6,ISBLANK(P29)),0,1)</f>
        <v>0</v>
      </c>
      <c r="AG29" s="7">
        <f t="shared" ca="1" si="5"/>
        <v>0</v>
      </c>
      <c r="AH29" s="7">
        <f t="shared" ca="1" si="6"/>
        <v>0</v>
      </c>
      <c r="AI29" s="7">
        <f t="shared" ca="1" si="7"/>
        <v>0</v>
      </c>
    </row>
    <row r="30" spans="1:35" x14ac:dyDescent="0.25">
      <c r="A30" s="24">
        <v>23</v>
      </c>
      <c r="B30" s="35"/>
      <c r="C30" s="35"/>
      <c r="D30" s="26"/>
      <c r="E30" s="35"/>
      <c r="F30" s="35"/>
      <c r="G30" s="26" t="str">
        <f>IFERROR(VLOOKUP(LEFT(C30,8),Munka2!$C:$D,2,0),"")</f>
        <v/>
      </c>
      <c r="H30" s="29"/>
      <c r="I30" s="29"/>
      <c r="J30" s="26"/>
      <c r="K30" s="26"/>
      <c r="L30" s="26"/>
      <c r="M30" s="26"/>
      <c r="N30" s="26"/>
      <c r="O30" s="28"/>
      <c r="P30" s="26"/>
      <c r="Q30" s="28"/>
      <c r="R30" s="26"/>
      <c r="S30" s="28"/>
      <c r="T30" s="28"/>
      <c r="V30" s="7">
        <f t="shared" ca="1" si="1"/>
        <v>0</v>
      </c>
      <c r="W30" s="7"/>
      <c r="X30" s="7">
        <f t="shared" si="0"/>
        <v>0</v>
      </c>
      <c r="Y30" s="7">
        <f t="shared" si="2"/>
        <v>0</v>
      </c>
      <c r="Z30" s="7">
        <f t="shared" si="3"/>
        <v>0</v>
      </c>
      <c r="AA30" s="7">
        <f>IF(OR(J30=Munka2!$A$1,J30=Munka2!$A$2,J30=Munka2!$A$3,J30=Munka2!$A$4,ISBLANK(J30)),0,1)</f>
        <v>0</v>
      </c>
      <c r="AB30" s="7">
        <f>IF(OR(AND(J30=Munka2!$A$4,OR(K30=Munka2!$B$1,K30=Munka2!$B$2)),AND(J30&lt;&gt;Munka2!$A$4,ISBLANK(K30))),0,1)</f>
        <v>0</v>
      </c>
      <c r="AC30" s="7">
        <f>IF(OR(L30=Munka2!$E$1,L30=Munka2!$E$2,ISBLANK(L30)),0,1)</f>
        <v>0</v>
      </c>
      <c r="AD30" s="7">
        <f>IF(OR(N30=Munka2!$F$1,N30=Munka2!$F$2,ISBLANK(N30)),0,1)</f>
        <v>0</v>
      </c>
      <c r="AE30" s="7">
        <f t="shared" ca="1" si="4"/>
        <v>0</v>
      </c>
      <c r="AF30" s="7">
        <f>IF(OR(P30=Munka2!$G$1,P30=Munka2!$G$2,P30=Munka2!$G$3,P30=Munka2!$G$4,P30=Munka2!$G$5,P30=Munka2!$G$6,ISBLANK(P30)),0,1)</f>
        <v>0</v>
      </c>
      <c r="AG30" s="7">
        <f t="shared" ca="1" si="5"/>
        <v>0</v>
      </c>
      <c r="AH30" s="7">
        <f t="shared" ca="1" si="6"/>
        <v>0</v>
      </c>
      <c r="AI30" s="7">
        <f t="shared" ca="1" si="7"/>
        <v>0</v>
      </c>
    </row>
    <row r="31" spans="1:35" x14ac:dyDescent="0.25">
      <c r="A31" s="24">
        <v>24</v>
      </c>
      <c r="B31" s="35"/>
      <c r="C31" s="35"/>
      <c r="D31" s="26"/>
      <c r="E31" s="35"/>
      <c r="F31" s="35"/>
      <c r="G31" s="26" t="str">
        <f>IFERROR(VLOOKUP(LEFT(C31,8),Munka2!$C:$D,2,0),"")</f>
        <v/>
      </c>
      <c r="H31" s="29"/>
      <c r="I31" s="29"/>
      <c r="J31" s="26"/>
      <c r="K31" s="26"/>
      <c r="L31" s="26"/>
      <c r="M31" s="26"/>
      <c r="N31" s="26"/>
      <c r="O31" s="28"/>
      <c r="P31" s="26"/>
      <c r="Q31" s="28"/>
      <c r="R31" s="26"/>
      <c r="S31" s="28"/>
      <c r="T31" s="28"/>
      <c r="V31" s="7">
        <f t="shared" ca="1" si="1"/>
        <v>0</v>
      </c>
      <c r="W31" s="7"/>
      <c r="X31" s="7">
        <f t="shared" si="0"/>
        <v>0</v>
      </c>
      <c r="Y31" s="7">
        <f t="shared" si="2"/>
        <v>0</v>
      </c>
      <c r="Z31" s="7">
        <f t="shared" si="3"/>
        <v>0</v>
      </c>
      <c r="AA31" s="7">
        <f>IF(OR(J31=Munka2!$A$1,J31=Munka2!$A$2,J31=Munka2!$A$3,J31=Munka2!$A$4,ISBLANK(J31)),0,1)</f>
        <v>0</v>
      </c>
      <c r="AB31" s="7">
        <f>IF(OR(AND(J31=Munka2!$A$4,OR(K31=Munka2!$B$1,K31=Munka2!$B$2)),AND(J31&lt;&gt;Munka2!$A$4,ISBLANK(K31))),0,1)</f>
        <v>0</v>
      </c>
      <c r="AC31" s="7">
        <f>IF(OR(L31=Munka2!$E$1,L31=Munka2!$E$2,ISBLANK(L31)),0,1)</f>
        <v>0</v>
      </c>
      <c r="AD31" s="7">
        <f>IF(OR(N31=Munka2!$F$1,N31=Munka2!$F$2,ISBLANK(N31)),0,1)</f>
        <v>0</v>
      </c>
      <c r="AE31" s="7">
        <f t="shared" ca="1" si="4"/>
        <v>0</v>
      </c>
      <c r="AF31" s="7">
        <f>IF(OR(P31=Munka2!$G$1,P31=Munka2!$G$2,P31=Munka2!$G$3,P31=Munka2!$G$4,P31=Munka2!$G$5,P31=Munka2!$G$6,ISBLANK(P31)),0,1)</f>
        <v>0</v>
      </c>
      <c r="AG31" s="7">
        <f t="shared" ca="1" si="5"/>
        <v>0</v>
      </c>
      <c r="AH31" s="7">
        <f t="shared" ca="1" si="6"/>
        <v>0</v>
      </c>
      <c r="AI31" s="7">
        <f t="shared" ca="1" si="7"/>
        <v>0</v>
      </c>
    </row>
    <row r="32" spans="1:35" x14ac:dyDescent="0.25">
      <c r="A32" s="24">
        <v>25</v>
      </c>
      <c r="B32" s="35"/>
      <c r="C32" s="35"/>
      <c r="D32" s="26"/>
      <c r="E32" s="35"/>
      <c r="F32" s="35"/>
      <c r="G32" s="26" t="str">
        <f>IFERROR(VLOOKUP(LEFT(C32,8),Munka2!$C:$D,2,0),"")</f>
        <v/>
      </c>
      <c r="H32" s="29"/>
      <c r="I32" s="29"/>
      <c r="J32" s="26"/>
      <c r="K32" s="26"/>
      <c r="L32" s="26"/>
      <c r="M32" s="26"/>
      <c r="N32" s="26"/>
      <c r="O32" s="28"/>
      <c r="P32" s="26"/>
      <c r="Q32" s="28"/>
      <c r="R32" s="26"/>
      <c r="S32" s="28"/>
      <c r="T32" s="28"/>
      <c r="V32" s="7">
        <f t="shared" ca="1" si="1"/>
        <v>0</v>
      </c>
      <c r="W32" s="7"/>
      <c r="X32" s="7">
        <f t="shared" si="0"/>
        <v>0</v>
      </c>
      <c r="Y32" s="7">
        <f t="shared" si="2"/>
        <v>0</v>
      </c>
      <c r="Z32" s="7">
        <f t="shared" si="3"/>
        <v>0</v>
      </c>
      <c r="AA32" s="7">
        <f>IF(OR(J32=Munka2!$A$1,J32=Munka2!$A$2,J32=Munka2!$A$3,J32=Munka2!$A$4,ISBLANK(J32)),0,1)</f>
        <v>0</v>
      </c>
      <c r="AB32" s="7">
        <f>IF(OR(AND(J32=Munka2!$A$4,OR(K32=Munka2!$B$1,K32=Munka2!$B$2)),AND(J32&lt;&gt;Munka2!$A$4,ISBLANK(K32))),0,1)</f>
        <v>0</v>
      </c>
      <c r="AC32" s="7">
        <f>IF(OR(L32=Munka2!$E$1,L32=Munka2!$E$2,ISBLANK(L32)),0,1)</f>
        <v>0</v>
      </c>
      <c r="AD32" s="7">
        <f>IF(OR(N32=Munka2!$F$1,N32=Munka2!$F$2,ISBLANK(N32)),0,1)</f>
        <v>0</v>
      </c>
      <c r="AE32" s="7">
        <f t="shared" ca="1" si="4"/>
        <v>0</v>
      </c>
      <c r="AF32" s="7">
        <f>IF(OR(P32=Munka2!$G$1,P32=Munka2!$G$2,P32=Munka2!$G$3,P32=Munka2!$G$4,P32=Munka2!$G$5,P32=Munka2!$G$6,ISBLANK(P32)),0,1)</f>
        <v>0</v>
      </c>
      <c r="AG32" s="7">
        <f t="shared" ca="1" si="5"/>
        <v>0</v>
      </c>
      <c r="AH32" s="7">
        <f t="shared" ca="1" si="6"/>
        <v>0</v>
      </c>
      <c r="AI32" s="7">
        <f t="shared" ca="1" si="7"/>
        <v>0</v>
      </c>
    </row>
    <row r="33" spans="1:35" x14ac:dyDescent="0.25">
      <c r="A33" s="24">
        <v>26</v>
      </c>
      <c r="B33" s="35"/>
      <c r="C33" s="35"/>
      <c r="D33" s="26"/>
      <c r="E33" s="35"/>
      <c r="F33" s="35"/>
      <c r="G33" s="26" t="str">
        <f>IFERROR(VLOOKUP(LEFT(C33,8),Munka2!$C:$D,2,0),"")</f>
        <v/>
      </c>
      <c r="H33" s="29"/>
      <c r="I33" s="29"/>
      <c r="J33" s="26"/>
      <c r="K33" s="26"/>
      <c r="L33" s="26"/>
      <c r="M33" s="26"/>
      <c r="N33" s="26"/>
      <c r="O33" s="28"/>
      <c r="P33" s="26"/>
      <c r="Q33" s="28"/>
      <c r="R33" s="26"/>
      <c r="S33" s="28"/>
      <c r="T33" s="28"/>
      <c r="V33" s="7">
        <f t="shared" ca="1" si="1"/>
        <v>0</v>
      </c>
      <c r="W33" s="7"/>
      <c r="X33" s="7">
        <f t="shared" si="0"/>
        <v>0</v>
      </c>
      <c r="Y33" s="7">
        <f t="shared" si="2"/>
        <v>0</v>
      </c>
      <c r="Z33" s="7">
        <f t="shared" si="3"/>
        <v>0</v>
      </c>
      <c r="AA33" s="7">
        <f>IF(OR(J33=Munka2!$A$1,J33=Munka2!$A$2,J33=Munka2!$A$3,J33=Munka2!$A$4,ISBLANK(J33)),0,1)</f>
        <v>0</v>
      </c>
      <c r="AB33" s="7">
        <f>IF(OR(AND(J33=Munka2!$A$4,OR(K33=Munka2!$B$1,K33=Munka2!$B$2)),AND(J33&lt;&gt;Munka2!$A$4,ISBLANK(K33))),0,1)</f>
        <v>0</v>
      </c>
      <c r="AC33" s="7">
        <f>IF(OR(L33=Munka2!$E$1,L33=Munka2!$E$2,ISBLANK(L33)),0,1)</f>
        <v>0</v>
      </c>
      <c r="AD33" s="7">
        <f>IF(OR(N33=Munka2!$F$1,N33=Munka2!$F$2,ISBLANK(N33)),0,1)</f>
        <v>0</v>
      </c>
      <c r="AE33" s="7">
        <f t="shared" ca="1" si="4"/>
        <v>0</v>
      </c>
      <c r="AF33" s="7">
        <f>IF(OR(P33=Munka2!$G$1,P33=Munka2!$G$2,P33=Munka2!$G$3,P33=Munka2!$G$4,P33=Munka2!$G$5,P33=Munka2!$G$6,ISBLANK(P33)),0,1)</f>
        <v>0</v>
      </c>
      <c r="AG33" s="7">
        <f t="shared" ca="1" si="5"/>
        <v>0</v>
      </c>
      <c r="AH33" s="7">
        <f t="shared" ca="1" si="6"/>
        <v>0</v>
      </c>
      <c r="AI33" s="7">
        <f t="shared" ca="1" si="7"/>
        <v>0</v>
      </c>
    </row>
    <row r="34" spans="1:35" x14ac:dyDescent="0.25">
      <c r="A34" s="24">
        <v>27</v>
      </c>
      <c r="B34" s="35"/>
      <c r="C34" s="35"/>
      <c r="D34" s="26"/>
      <c r="E34" s="35"/>
      <c r="F34" s="35"/>
      <c r="G34" s="26" t="str">
        <f>IFERROR(VLOOKUP(LEFT(C34,8),Munka2!$C:$D,2,0),"")</f>
        <v/>
      </c>
      <c r="H34" s="29"/>
      <c r="I34" s="29"/>
      <c r="J34" s="26"/>
      <c r="K34" s="26"/>
      <c r="L34" s="26"/>
      <c r="M34" s="26"/>
      <c r="N34" s="26"/>
      <c r="O34" s="28"/>
      <c r="P34" s="26"/>
      <c r="Q34" s="28"/>
      <c r="R34" s="26"/>
      <c r="S34" s="28"/>
      <c r="T34" s="28"/>
      <c r="V34" s="7">
        <f t="shared" ca="1" si="1"/>
        <v>0</v>
      </c>
      <c r="W34" s="7"/>
      <c r="X34" s="7">
        <f t="shared" si="0"/>
        <v>0</v>
      </c>
      <c r="Y34" s="7">
        <f t="shared" si="2"/>
        <v>0</v>
      </c>
      <c r="Z34" s="7">
        <f t="shared" si="3"/>
        <v>0</v>
      </c>
      <c r="AA34" s="7">
        <f>IF(OR(J34=Munka2!$A$1,J34=Munka2!$A$2,J34=Munka2!$A$3,J34=Munka2!$A$4,ISBLANK(J34)),0,1)</f>
        <v>0</v>
      </c>
      <c r="AB34" s="7">
        <f>IF(OR(AND(J34=Munka2!$A$4,OR(K34=Munka2!$B$1,K34=Munka2!$B$2)),AND(J34&lt;&gt;Munka2!$A$4,ISBLANK(K34))),0,1)</f>
        <v>0</v>
      </c>
      <c r="AC34" s="7">
        <f>IF(OR(L34=Munka2!$E$1,L34=Munka2!$E$2,ISBLANK(L34)),0,1)</f>
        <v>0</v>
      </c>
      <c r="AD34" s="7">
        <f>IF(OR(N34=Munka2!$F$1,N34=Munka2!$F$2,ISBLANK(N34)),0,1)</f>
        <v>0</v>
      </c>
      <c r="AE34" s="7">
        <f t="shared" ca="1" si="4"/>
        <v>0</v>
      </c>
      <c r="AF34" s="7">
        <f>IF(OR(P34=Munka2!$G$1,P34=Munka2!$G$2,P34=Munka2!$G$3,P34=Munka2!$G$4,P34=Munka2!$G$5,P34=Munka2!$G$6,ISBLANK(P34)),0,1)</f>
        <v>0</v>
      </c>
      <c r="AG34" s="7">
        <f t="shared" ca="1" si="5"/>
        <v>0</v>
      </c>
      <c r="AH34" s="7">
        <f t="shared" ca="1" si="6"/>
        <v>0</v>
      </c>
      <c r="AI34" s="7">
        <f t="shared" ca="1" si="7"/>
        <v>0</v>
      </c>
    </row>
    <row r="35" spans="1:35" x14ac:dyDescent="0.25">
      <c r="A35" s="24">
        <v>28</v>
      </c>
      <c r="B35" s="35"/>
      <c r="C35" s="35"/>
      <c r="D35" s="26"/>
      <c r="E35" s="35"/>
      <c r="F35" s="35"/>
      <c r="G35" s="26" t="str">
        <f>IFERROR(VLOOKUP(LEFT(C35,8),Munka2!$C:$D,2,0),"")</f>
        <v/>
      </c>
      <c r="H35" s="29"/>
      <c r="I35" s="29"/>
      <c r="J35" s="26"/>
      <c r="K35" s="26"/>
      <c r="L35" s="26"/>
      <c r="M35" s="26"/>
      <c r="N35" s="26"/>
      <c r="O35" s="28"/>
      <c r="P35" s="26"/>
      <c r="Q35" s="28"/>
      <c r="R35" s="26"/>
      <c r="S35" s="28"/>
      <c r="T35" s="28"/>
      <c r="V35" s="7">
        <f t="shared" ca="1" si="1"/>
        <v>0</v>
      </c>
      <c r="W35" s="7"/>
      <c r="X35" s="7">
        <f t="shared" si="0"/>
        <v>0</v>
      </c>
      <c r="Y35" s="7">
        <f t="shared" si="2"/>
        <v>0</v>
      </c>
      <c r="Z35" s="7">
        <f t="shared" si="3"/>
        <v>0</v>
      </c>
      <c r="AA35" s="7">
        <f>IF(OR(J35=Munka2!$A$1,J35=Munka2!$A$2,J35=Munka2!$A$3,J35=Munka2!$A$4,ISBLANK(J35)),0,1)</f>
        <v>0</v>
      </c>
      <c r="AB35" s="7">
        <f>IF(OR(AND(J35=Munka2!$A$4,OR(K35=Munka2!$B$1,K35=Munka2!$B$2)),AND(J35&lt;&gt;Munka2!$A$4,ISBLANK(K35))),0,1)</f>
        <v>0</v>
      </c>
      <c r="AC35" s="7">
        <f>IF(OR(L35=Munka2!$E$1,L35=Munka2!$E$2,ISBLANK(L35)),0,1)</f>
        <v>0</v>
      </c>
      <c r="AD35" s="7">
        <f>IF(OR(N35=Munka2!$F$1,N35=Munka2!$F$2,ISBLANK(N35)),0,1)</f>
        <v>0</v>
      </c>
      <c r="AE35" s="7">
        <f t="shared" ca="1" si="4"/>
        <v>0</v>
      </c>
      <c r="AF35" s="7">
        <f>IF(OR(P35=Munka2!$G$1,P35=Munka2!$G$2,P35=Munka2!$G$3,P35=Munka2!$G$4,P35=Munka2!$G$5,P35=Munka2!$G$6,ISBLANK(P35)),0,1)</f>
        <v>0</v>
      </c>
      <c r="AG35" s="7">
        <f t="shared" ca="1" si="5"/>
        <v>0</v>
      </c>
      <c r="AH35" s="7">
        <f t="shared" ca="1" si="6"/>
        <v>0</v>
      </c>
      <c r="AI35" s="7">
        <f t="shared" ca="1" si="7"/>
        <v>0</v>
      </c>
    </row>
    <row r="36" spans="1:35" x14ac:dyDescent="0.25">
      <c r="A36" s="24">
        <v>29</v>
      </c>
      <c r="B36" s="35"/>
      <c r="C36" s="35"/>
      <c r="D36" s="26"/>
      <c r="E36" s="35"/>
      <c r="F36" s="35"/>
      <c r="G36" s="26" t="str">
        <f>IFERROR(VLOOKUP(LEFT(C36,8),Munka2!$C:$D,2,0),"")</f>
        <v/>
      </c>
      <c r="H36" s="29"/>
      <c r="I36" s="29"/>
      <c r="J36" s="26"/>
      <c r="K36" s="26"/>
      <c r="L36" s="26"/>
      <c r="M36" s="26"/>
      <c r="N36" s="26"/>
      <c r="O36" s="28"/>
      <c r="P36" s="26"/>
      <c r="Q36" s="28"/>
      <c r="R36" s="26"/>
      <c r="S36" s="28"/>
      <c r="T36" s="28"/>
      <c r="V36" s="7">
        <f t="shared" ca="1" si="1"/>
        <v>0</v>
      </c>
      <c r="W36" s="7"/>
      <c r="X36" s="7">
        <f t="shared" si="0"/>
        <v>0</v>
      </c>
      <c r="Y36" s="7">
        <f t="shared" si="2"/>
        <v>0</v>
      </c>
      <c r="Z36" s="7">
        <f t="shared" si="3"/>
        <v>0</v>
      </c>
      <c r="AA36" s="7">
        <f>IF(OR(J36=Munka2!$A$1,J36=Munka2!$A$2,J36=Munka2!$A$3,J36=Munka2!$A$4,ISBLANK(J36)),0,1)</f>
        <v>0</v>
      </c>
      <c r="AB36" s="7">
        <f>IF(OR(AND(J36=Munka2!$A$4,OR(K36=Munka2!$B$1,K36=Munka2!$B$2)),AND(J36&lt;&gt;Munka2!$A$4,ISBLANK(K36))),0,1)</f>
        <v>0</v>
      </c>
      <c r="AC36" s="7">
        <f>IF(OR(L36=Munka2!$E$1,L36=Munka2!$E$2,ISBLANK(L36)),0,1)</f>
        <v>0</v>
      </c>
      <c r="AD36" s="7">
        <f>IF(OR(N36=Munka2!$F$1,N36=Munka2!$F$2,ISBLANK(N36)),0,1)</f>
        <v>0</v>
      </c>
      <c r="AE36" s="7">
        <f t="shared" ca="1" si="4"/>
        <v>0</v>
      </c>
      <c r="AF36" s="7">
        <f>IF(OR(P36=Munka2!$G$1,P36=Munka2!$G$2,P36=Munka2!$G$3,P36=Munka2!$G$4,P36=Munka2!$G$5,P36=Munka2!$G$6,ISBLANK(P36)),0,1)</f>
        <v>0</v>
      </c>
      <c r="AG36" s="7">
        <f t="shared" ca="1" si="5"/>
        <v>0</v>
      </c>
      <c r="AH36" s="7">
        <f t="shared" ca="1" si="6"/>
        <v>0</v>
      </c>
      <c r="AI36" s="7">
        <f t="shared" ca="1" si="7"/>
        <v>0</v>
      </c>
    </row>
    <row r="37" spans="1:35" x14ac:dyDescent="0.25">
      <c r="A37" s="24">
        <v>30</v>
      </c>
      <c r="B37" s="35"/>
      <c r="C37" s="35"/>
      <c r="D37" s="26"/>
      <c r="E37" s="35"/>
      <c r="F37" s="35"/>
      <c r="G37" s="26" t="str">
        <f>IFERROR(VLOOKUP(LEFT(C37,8),Munka2!$C:$D,2,0),"")</f>
        <v/>
      </c>
      <c r="H37" s="29"/>
      <c r="I37" s="29"/>
      <c r="J37" s="26"/>
      <c r="K37" s="26"/>
      <c r="L37" s="26"/>
      <c r="M37" s="26"/>
      <c r="N37" s="26"/>
      <c r="O37" s="28"/>
      <c r="P37" s="26"/>
      <c r="Q37" s="28"/>
      <c r="R37" s="26"/>
      <c r="S37" s="28"/>
      <c r="T37" s="28"/>
      <c r="V37" s="7">
        <f t="shared" ca="1" si="1"/>
        <v>0</v>
      </c>
      <c r="W37" s="7"/>
      <c r="X37" s="7">
        <f t="shared" si="0"/>
        <v>0</v>
      </c>
      <c r="Y37" s="7">
        <f t="shared" si="2"/>
        <v>0</v>
      </c>
      <c r="Z37" s="7">
        <f t="shared" si="3"/>
        <v>0</v>
      </c>
      <c r="AA37" s="7">
        <f>IF(OR(J37=Munka2!$A$1,J37=Munka2!$A$2,J37=Munka2!$A$3,J37=Munka2!$A$4,ISBLANK(J37)),0,1)</f>
        <v>0</v>
      </c>
      <c r="AB37" s="7">
        <f>IF(OR(AND(J37=Munka2!$A$4,OR(K37=Munka2!$B$1,K37=Munka2!$B$2)),AND(J37&lt;&gt;Munka2!$A$4,ISBLANK(K37))),0,1)</f>
        <v>0</v>
      </c>
      <c r="AC37" s="7">
        <f>IF(OR(L37=Munka2!$E$1,L37=Munka2!$E$2,ISBLANK(L37)),0,1)</f>
        <v>0</v>
      </c>
      <c r="AD37" s="7">
        <f>IF(OR(N37=Munka2!$F$1,N37=Munka2!$F$2,ISBLANK(N37)),0,1)</f>
        <v>0</v>
      </c>
      <c r="AE37" s="7">
        <f t="shared" ca="1" si="4"/>
        <v>0</v>
      </c>
      <c r="AF37" s="7">
        <f>IF(OR(P37=Munka2!$G$1,P37=Munka2!$G$2,P37=Munka2!$G$3,P37=Munka2!$G$4,P37=Munka2!$G$5,P37=Munka2!$G$6,ISBLANK(P37)),0,1)</f>
        <v>0</v>
      </c>
      <c r="AG37" s="7">
        <f t="shared" ca="1" si="5"/>
        <v>0</v>
      </c>
      <c r="AH37" s="7">
        <f t="shared" ca="1" si="6"/>
        <v>0</v>
      </c>
      <c r="AI37" s="7">
        <f t="shared" ca="1" si="7"/>
        <v>0</v>
      </c>
    </row>
    <row r="38" spans="1:35" x14ac:dyDescent="0.25">
      <c r="A38" s="24">
        <v>31</v>
      </c>
      <c r="B38" s="35"/>
      <c r="C38" s="35"/>
      <c r="D38" s="26"/>
      <c r="E38" s="35"/>
      <c r="F38" s="35"/>
      <c r="G38" s="26" t="str">
        <f>IFERROR(VLOOKUP(LEFT(C38,8),Munka2!$C:$D,2,0),"")</f>
        <v/>
      </c>
      <c r="H38" s="29"/>
      <c r="I38" s="29"/>
      <c r="J38" s="26"/>
      <c r="K38" s="26"/>
      <c r="L38" s="26"/>
      <c r="M38" s="26"/>
      <c r="N38" s="26"/>
      <c r="O38" s="28"/>
      <c r="P38" s="26"/>
      <c r="Q38" s="28"/>
      <c r="R38" s="26"/>
      <c r="S38" s="28"/>
      <c r="T38" s="28"/>
      <c r="V38" s="7">
        <f t="shared" ca="1" si="1"/>
        <v>0</v>
      </c>
      <c r="W38" s="7"/>
      <c r="X38" s="7">
        <f t="shared" si="0"/>
        <v>0</v>
      </c>
      <c r="Y38" s="7">
        <f t="shared" si="2"/>
        <v>0</v>
      </c>
      <c r="Z38" s="7">
        <f t="shared" si="3"/>
        <v>0</v>
      </c>
      <c r="AA38" s="7">
        <f>IF(OR(J38=Munka2!$A$1,J38=Munka2!$A$2,J38=Munka2!$A$3,J38=Munka2!$A$4,ISBLANK(J38)),0,1)</f>
        <v>0</v>
      </c>
      <c r="AB38" s="7">
        <f>IF(OR(AND(J38=Munka2!$A$4,OR(K38=Munka2!$B$1,K38=Munka2!$B$2)),AND(J38&lt;&gt;Munka2!$A$4,ISBLANK(K38))),0,1)</f>
        <v>0</v>
      </c>
      <c r="AC38" s="7">
        <f>IF(OR(L38=Munka2!$E$1,L38=Munka2!$E$2,ISBLANK(L38)),0,1)</f>
        <v>0</v>
      </c>
      <c r="AD38" s="7">
        <f>IF(OR(N38=Munka2!$F$1,N38=Munka2!$F$2,ISBLANK(N38)),0,1)</f>
        <v>0</v>
      </c>
      <c r="AE38" s="7">
        <f t="shared" ca="1" si="4"/>
        <v>0</v>
      </c>
      <c r="AF38" s="7">
        <f>IF(OR(P38=Munka2!$G$1,P38=Munka2!$G$2,P38=Munka2!$G$3,P38=Munka2!$G$4,P38=Munka2!$G$5,P38=Munka2!$G$6,ISBLANK(P38)),0,1)</f>
        <v>0</v>
      </c>
      <c r="AG38" s="7">
        <f t="shared" ca="1" si="5"/>
        <v>0</v>
      </c>
      <c r="AH38" s="7">
        <f t="shared" ca="1" si="6"/>
        <v>0</v>
      </c>
      <c r="AI38" s="7">
        <f t="shared" ca="1" si="7"/>
        <v>0</v>
      </c>
    </row>
    <row r="39" spans="1:35" x14ac:dyDescent="0.25">
      <c r="A39" s="24">
        <v>32</v>
      </c>
      <c r="B39" s="35"/>
      <c r="C39" s="35"/>
      <c r="D39" s="26"/>
      <c r="E39" s="35"/>
      <c r="F39" s="35"/>
      <c r="G39" s="26" t="str">
        <f>IFERROR(VLOOKUP(LEFT(C39,8),Munka2!$C:$D,2,0),"")</f>
        <v/>
      </c>
      <c r="H39" s="29"/>
      <c r="I39" s="29"/>
      <c r="J39" s="26"/>
      <c r="K39" s="26"/>
      <c r="L39" s="26"/>
      <c r="M39" s="26"/>
      <c r="N39" s="26"/>
      <c r="O39" s="28"/>
      <c r="P39" s="26"/>
      <c r="Q39" s="28"/>
      <c r="R39" s="26"/>
      <c r="S39" s="28"/>
      <c r="T39" s="28"/>
      <c r="V39" s="7">
        <f t="shared" ca="1" si="1"/>
        <v>0</v>
      </c>
      <c r="W39" s="7"/>
      <c r="X39" s="7">
        <f t="shared" si="0"/>
        <v>0</v>
      </c>
      <c r="Y39" s="7">
        <f t="shared" si="2"/>
        <v>0</v>
      </c>
      <c r="Z39" s="7">
        <f t="shared" si="3"/>
        <v>0</v>
      </c>
      <c r="AA39" s="7">
        <f>IF(OR(J39=Munka2!$A$1,J39=Munka2!$A$2,J39=Munka2!$A$3,J39=Munka2!$A$4,ISBLANK(J39)),0,1)</f>
        <v>0</v>
      </c>
      <c r="AB39" s="7">
        <f>IF(OR(AND(J39=Munka2!$A$4,OR(K39=Munka2!$B$1,K39=Munka2!$B$2)),AND(J39&lt;&gt;Munka2!$A$4,ISBLANK(K39))),0,1)</f>
        <v>0</v>
      </c>
      <c r="AC39" s="7">
        <f>IF(OR(L39=Munka2!$E$1,L39=Munka2!$E$2,ISBLANK(L39)),0,1)</f>
        <v>0</v>
      </c>
      <c r="AD39" s="7">
        <f>IF(OR(N39=Munka2!$F$1,N39=Munka2!$F$2,ISBLANK(N39)),0,1)</f>
        <v>0</v>
      </c>
      <c r="AE39" s="7">
        <f t="shared" ca="1" si="4"/>
        <v>0</v>
      </c>
      <c r="AF39" s="7">
        <f>IF(OR(P39=Munka2!$G$1,P39=Munka2!$G$2,P39=Munka2!$G$3,P39=Munka2!$G$4,P39=Munka2!$G$5,P39=Munka2!$G$6,ISBLANK(P39)),0,1)</f>
        <v>0</v>
      </c>
      <c r="AG39" s="7">
        <f t="shared" ca="1" si="5"/>
        <v>0</v>
      </c>
      <c r="AH39" s="7">
        <f t="shared" ca="1" si="6"/>
        <v>0</v>
      </c>
      <c r="AI39" s="7">
        <f t="shared" ca="1" si="7"/>
        <v>0</v>
      </c>
    </row>
    <row r="40" spans="1:35" x14ac:dyDescent="0.25">
      <c r="A40" s="24">
        <v>33</v>
      </c>
      <c r="B40" s="35"/>
      <c r="C40" s="35"/>
      <c r="D40" s="26"/>
      <c r="E40" s="35"/>
      <c r="F40" s="35"/>
      <c r="G40" s="26" t="str">
        <f>IFERROR(VLOOKUP(LEFT(C40,8),Munka2!$C:$D,2,0),"")</f>
        <v/>
      </c>
      <c r="H40" s="29"/>
      <c r="I40" s="29"/>
      <c r="J40" s="26"/>
      <c r="K40" s="26"/>
      <c r="L40" s="26"/>
      <c r="M40" s="26"/>
      <c r="N40" s="26"/>
      <c r="O40" s="28"/>
      <c r="P40" s="26"/>
      <c r="Q40" s="28"/>
      <c r="R40" s="26"/>
      <c r="S40" s="28"/>
      <c r="T40" s="28"/>
      <c r="V40" s="7">
        <f t="shared" ca="1" si="1"/>
        <v>0</v>
      </c>
      <c r="W40" s="7"/>
      <c r="X40" s="7">
        <f t="shared" ref="X40:X71" si="8">IF(OR(AND(D40&lt;10000,D40&gt;999,ISNUMBER(D40)),ISBLANK(D40)),0,1)</f>
        <v>0</v>
      </c>
      <c r="Y40" s="7">
        <f t="shared" si="2"/>
        <v>0</v>
      </c>
      <c r="Z40" s="7">
        <f t="shared" si="3"/>
        <v>0</v>
      </c>
      <c r="AA40" s="7">
        <f>IF(OR(J40=Munka2!$A$1,J40=Munka2!$A$2,J40=Munka2!$A$3,J40=Munka2!$A$4,ISBLANK(J40)),0,1)</f>
        <v>0</v>
      </c>
      <c r="AB40" s="7">
        <f>IF(OR(AND(J40=Munka2!$A$4,OR(K40=Munka2!$B$1,K40=Munka2!$B$2)),AND(J40&lt;&gt;Munka2!$A$4,ISBLANK(K40))),0,1)</f>
        <v>0</v>
      </c>
      <c r="AC40" s="7">
        <f>IF(OR(L40=Munka2!$E$1,L40=Munka2!$E$2,ISBLANK(L40)),0,1)</f>
        <v>0</v>
      </c>
      <c r="AD40" s="7">
        <f>IF(OR(N40=Munka2!$F$1,N40=Munka2!$F$2,ISBLANK(N40)),0,1)</f>
        <v>0</v>
      </c>
      <c r="AE40" s="7">
        <f t="shared" ca="1" si="4"/>
        <v>0</v>
      </c>
      <c r="AF40" s="7">
        <f>IF(OR(P40=Munka2!$G$1,P40=Munka2!$G$2,P40=Munka2!$G$3,P40=Munka2!$G$4,P40=Munka2!$G$5,P40=Munka2!$G$6,ISBLANK(P40)),0,1)</f>
        <v>0</v>
      </c>
      <c r="AG40" s="7">
        <f t="shared" ca="1" si="5"/>
        <v>0</v>
      </c>
      <c r="AH40" s="7">
        <f t="shared" ca="1" si="6"/>
        <v>0</v>
      </c>
      <c r="AI40" s="7">
        <f t="shared" ca="1" si="7"/>
        <v>0</v>
      </c>
    </row>
    <row r="41" spans="1:35" x14ac:dyDescent="0.25">
      <c r="A41" s="24">
        <v>34</v>
      </c>
      <c r="B41" s="35"/>
      <c r="C41" s="35"/>
      <c r="D41" s="26"/>
      <c r="E41" s="35"/>
      <c r="F41" s="35"/>
      <c r="G41" s="26" t="str">
        <f>IFERROR(VLOOKUP(LEFT(C41,8),Munka2!$C:$D,2,0),"")</f>
        <v/>
      </c>
      <c r="H41" s="29"/>
      <c r="I41" s="29"/>
      <c r="J41" s="26"/>
      <c r="K41" s="26"/>
      <c r="L41" s="26"/>
      <c r="M41" s="26"/>
      <c r="N41" s="26"/>
      <c r="O41" s="28"/>
      <c r="P41" s="26"/>
      <c r="Q41" s="28"/>
      <c r="R41" s="26"/>
      <c r="S41" s="28"/>
      <c r="T41" s="28"/>
      <c r="V41" s="7">
        <f t="shared" ca="1" si="1"/>
        <v>0</v>
      </c>
      <c r="W41" s="7"/>
      <c r="X41" s="7">
        <f t="shared" si="8"/>
        <v>0</v>
      </c>
      <c r="Y41" s="7">
        <f t="shared" si="2"/>
        <v>0</v>
      </c>
      <c r="Z41" s="7">
        <f t="shared" si="3"/>
        <v>0</v>
      </c>
      <c r="AA41" s="7">
        <f>IF(OR(J41=Munka2!$A$1,J41=Munka2!$A$2,J41=Munka2!$A$3,J41=Munka2!$A$4,ISBLANK(J41)),0,1)</f>
        <v>0</v>
      </c>
      <c r="AB41" s="7">
        <f>IF(OR(AND(J41=Munka2!$A$4,OR(K41=Munka2!$B$1,K41=Munka2!$B$2)),AND(J41&lt;&gt;Munka2!$A$4,ISBLANK(K41))),0,1)</f>
        <v>0</v>
      </c>
      <c r="AC41" s="7">
        <f>IF(OR(L41=Munka2!$E$1,L41=Munka2!$E$2,ISBLANK(L41)),0,1)</f>
        <v>0</v>
      </c>
      <c r="AD41" s="7">
        <f>IF(OR(N41=Munka2!$F$1,N41=Munka2!$F$2,ISBLANK(N41)),0,1)</f>
        <v>0</v>
      </c>
      <c r="AE41" s="7">
        <f t="shared" ca="1" si="4"/>
        <v>0</v>
      </c>
      <c r="AF41" s="7">
        <f>IF(OR(P41=Munka2!$G$1,P41=Munka2!$G$2,P41=Munka2!$G$3,P41=Munka2!$G$4,P41=Munka2!$G$5,P41=Munka2!$G$6,ISBLANK(P41)),0,1)</f>
        <v>0</v>
      </c>
      <c r="AG41" s="7">
        <f t="shared" ca="1" si="5"/>
        <v>0</v>
      </c>
      <c r="AH41" s="7">
        <f t="shared" ca="1" si="6"/>
        <v>0</v>
      </c>
      <c r="AI41" s="7">
        <f t="shared" ca="1" si="7"/>
        <v>0</v>
      </c>
    </row>
    <row r="42" spans="1:35" x14ac:dyDescent="0.25">
      <c r="A42" s="24">
        <v>35</v>
      </c>
      <c r="B42" s="35"/>
      <c r="C42" s="35"/>
      <c r="D42" s="26"/>
      <c r="E42" s="35"/>
      <c r="F42" s="35"/>
      <c r="G42" s="26" t="str">
        <f>IFERROR(VLOOKUP(LEFT(C42,8),Munka2!$C:$D,2,0),"")</f>
        <v/>
      </c>
      <c r="H42" s="29"/>
      <c r="I42" s="29"/>
      <c r="J42" s="26"/>
      <c r="K42" s="26"/>
      <c r="L42" s="26"/>
      <c r="M42" s="26"/>
      <c r="N42" s="26"/>
      <c r="O42" s="28"/>
      <c r="P42" s="26"/>
      <c r="Q42" s="28"/>
      <c r="R42" s="26"/>
      <c r="S42" s="28"/>
      <c r="T42" s="28"/>
      <c r="V42" s="7">
        <f t="shared" ca="1" si="1"/>
        <v>0</v>
      </c>
      <c r="W42" s="7"/>
      <c r="X42" s="7">
        <f t="shared" si="8"/>
        <v>0</v>
      </c>
      <c r="Y42" s="7">
        <f t="shared" si="2"/>
        <v>0</v>
      </c>
      <c r="Z42" s="7">
        <f t="shared" si="3"/>
        <v>0</v>
      </c>
      <c r="AA42" s="7">
        <f>IF(OR(J42=Munka2!$A$1,J42=Munka2!$A$2,J42=Munka2!$A$3,J42=Munka2!$A$4,ISBLANK(J42)),0,1)</f>
        <v>0</v>
      </c>
      <c r="AB42" s="7">
        <f>IF(OR(AND(J42=Munka2!$A$4,OR(K42=Munka2!$B$1,K42=Munka2!$B$2)),AND(J42&lt;&gt;Munka2!$A$4,ISBLANK(K42))),0,1)</f>
        <v>0</v>
      </c>
      <c r="AC42" s="7">
        <f>IF(OR(L42=Munka2!$E$1,L42=Munka2!$E$2,ISBLANK(L42)),0,1)</f>
        <v>0</v>
      </c>
      <c r="AD42" s="7">
        <f>IF(OR(N42=Munka2!$F$1,N42=Munka2!$F$2,ISBLANK(N42)),0,1)</f>
        <v>0</v>
      </c>
      <c r="AE42" s="7">
        <f t="shared" ca="1" si="4"/>
        <v>0</v>
      </c>
      <c r="AF42" s="7">
        <f>IF(OR(P42=Munka2!$G$1,P42=Munka2!$G$2,P42=Munka2!$G$3,P42=Munka2!$G$4,P42=Munka2!$G$5,P42=Munka2!$G$6,ISBLANK(P42)),0,1)</f>
        <v>0</v>
      </c>
      <c r="AG42" s="7">
        <f t="shared" ca="1" si="5"/>
        <v>0</v>
      </c>
      <c r="AH42" s="7">
        <f t="shared" ca="1" si="6"/>
        <v>0</v>
      </c>
      <c r="AI42" s="7">
        <f t="shared" ca="1" si="7"/>
        <v>0</v>
      </c>
    </row>
    <row r="43" spans="1:35" x14ac:dyDescent="0.25">
      <c r="A43" s="24">
        <v>36</v>
      </c>
      <c r="B43" s="35"/>
      <c r="C43" s="35"/>
      <c r="D43" s="26"/>
      <c r="E43" s="35"/>
      <c r="F43" s="35"/>
      <c r="G43" s="26" t="str">
        <f>IFERROR(VLOOKUP(LEFT(C43,8),Munka2!$C:$D,2,0),"")</f>
        <v/>
      </c>
      <c r="H43" s="29"/>
      <c r="I43" s="29"/>
      <c r="J43" s="26"/>
      <c r="K43" s="26"/>
      <c r="L43" s="26"/>
      <c r="M43" s="26"/>
      <c r="N43" s="26"/>
      <c r="O43" s="28"/>
      <c r="P43" s="26"/>
      <c r="Q43" s="28"/>
      <c r="R43" s="26"/>
      <c r="S43" s="28"/>
      <c r="T43" s="28"/>
      <c r="V43" s="7">
        <f t="shared" ca="1" si="1"/>
        <v>0</v>
      </c>
      <c r="W43" s="7"/>
      <c r="X43" s="7">
        <f t="shared" si="8"/>
        <v>0</v>
      </c>
      <c r="Y43" s="7">
        <f t="shared" si="2"/>
        <v>0</v>
      </c>
      <c r="Z43" s="7">
        <f t="shared" si="3"/>
        <v>0</v>
      </c>
      <c r="AA43" s="7">
        <f>IF(OR(J43=Munka2!$A$1,J43=Munka2!$A$2,J43=Munka2!$A$3,J43=Munka2!$A$4,ISBLANK(J43)),0,1)</f>
        <v>0</v>
      </c>
      <c r="AB43" s="7">
        <f>IF(OR(AND(J43=Munka2!$A$4,OR(K43=Munka2!$B$1,K43=Munka2!$B$2)),AND(J43&lt;&gt;Munka2!$A$4,ISBLANK(K43))),0,1)</f>
        <v>0</v>
      </c>
      <c r="AC43" s="7">
        <f>IF(OR(L43=Munka2!$E$1,L43=Munka2!$E$2,ISBLANK(L43)),0,1)</f>
        <v>0</v>
      </c>
      <c r="AD43" s="7">
        <f>IF(OR(N43=Munka2!$F$1,N43=Munka2!$F$2,ISBLANK(N43)),0,1)</f>
        <v>0</v>
      </c>
      <c r="AE43" s="7">
        <f t="shared" ca="1" si="4"/>
        <v>0</v>
      </c>
      <c r="AF43" s="7">
        <f>IF(OR(P43=Munka2!$G$1,P43=Munka2!$G$2,P43=Munka2!$G$3,P43=Munka2!$G$4,P43=Munka2!$G$5,P43=Munka2!$G$6,ISBLANK(P43)),0,1)</f>
        <v>0</v>
      </c>
      <c r="AG43" s="7">
        <f t="shared" ca="1" si="5"/>
        <v>0</v>
      </c>
      <c r="AH43" s="7">
        <f t="shared" ca="1" si="6"/>
        <v>0</v>
      </c>
      <c r="AI43" s="7">
        <f t="shared" ca="1" si="7"/>
        <v>0</v>
      </c>
    </row>
    <row r="44" spans="1:35" x14ac:dyDescent="0.25">
      <c r="A44" s="24">
        <v>37</v>
      </c>
      <c r="B44" s="35"/>
      <c r="C44" s="35"/>
      <c r="D44" s="26"/>
      <c r="E44" s="35"/>
      <c r="F44" s="35"/>
      <c r="G44" s="26" t="str">
        <f>IFERROR(VLOOKUP(LEFT(C44,8),Munka2!$C:$D,2,0),"")</f>
        <v/>
      </c>
      <c r="H44" s="29"/>
      <c r="I44" s="29"/>
      <c r="J44" s="26"/>
      <c r="K44" s="26"/>
      <c r="L44" s="26"/>
      <c r="M44" s="26"/>
      <c r="N44" s="26"/>
      <c r="O44" s="28"/>
      <c r="P44" s="26"/>
      <c r="Q44" s="28"/>
      <c r="R44" s="26"/>
      <c r="S44" s="28"/>
      <c r="T44" s="28"/>
      <c r="V44" s="7">
        <f t="shared" ca="1" si="1"/>
        <v>0</v>
      </c>
      <c r="W44" s="7"/>
      <c r="X44" s="7">
        <f t="shared" si="8"/>
        <v>0</v>
      </c>
      <c r="Y44" s="7">
        <f t="shared" si="2"/>
        <v>0</v>
      </c>
      <c r="Z44" s="7">
        <f t="shared" si="3"/>
        <v>0</v>
      </c>
      <c r="AA44" s="7">
        <f>IF(OR(J44=Munka2!$A$1,J44=Munka2!$A$2,J44=Munka2!$A$3,J44=Munka2!$A$4,ISBLANK(J44)),0,1)</f>
        <v>0</v>
      </c>
      <c r="AB44" s="7">
        <f>IF(OR(AND(J44=Munka2!$A$4,OR(K44=Munka2!$B$1,K44=Munka2!$B$2)),AND(J44&lt;&gt;Munka2!$A$4,ISBLANK(K44))),0,1)</f>
        <v>0</v>
      </c>
      <c r="AC44" s="7">
        <f>IF(OR(L44=Munka2!$E$1,L44=Munka2!$E$2,ISBLANK(L44)),0,1)</f>
        <v>0</v>
      </c>
      <c r="AD44" s="7">
        <f>IF(OR(N44=Munka2!$F$1,N44=Munka2!$F$2,ISBLANK(N44)),0,1)</f>
        <v>0</v>
      </c>
      <c r="AE44" s="7">
        <f t="shared" ca="1" si="4"/>
        <v>0</v>
      </c>
      <c r="AF44" s="7">
        <f>IF(OR(P44=Munka2!$G$1,P44=Munka2!$G$2,P44=Munka2!$G$3,P44=Munka2!$G$4,P44=Munka2!$G$5,P44=Munka2!$G$6,ISBLANK(P44)),0,1)</f>
        <v>0</v>
      </c>
      <c r="AG44" s="7">
        <f t="shared" ca="1" si="5"/>
        <v>0</v>
      </c>
      <c r="AH44" s="7">
        <f t="shared" ca="1" si="6"/>
        <v>0</v>
      </c>
      <c r="AI44" s="7">
        <f t="shared" ca="1" si="7"/>
        <v>0</v>
      </c>
    </row>
    <row r="45" spans="1:35" x14ac:dyDescent="0.25">
      <c r="A45" s="24">
        <v>38</v>
      </c>
      <c r="B45" s="35"/>
      <c r="C45" s="35"/>
      <c r="D45" s="26"/>
      <c r="E45" s="35"/>
      <c r="F45" s="35"/>
      <c r="G45" s="26" t="str">
        <f>IFERROR(VLOOKUP(LEFT(C45,8),Munka2!$C:$D,2,0),"")</f>
        <v/>
      </c>
      <c r="H45" s="29"/>
      <c r="I45" s="29"/>
      <c r="J45" s="26"/>
      <c r="K45" s="26"/>
      <c r="L45" s="26"/>
      <c r="M45" s="26"/>
      <c r="N45" s="26"/>
      <c r="O45" s="28"/>
      <c r="P45" s="26"/>
      <c r="Q45" s="28"/>
      <c r="R45" s="26"/>
      <c r="S45" s="28"/>
      <c r="T45" s="28"/>
      <c r="V45" s="7">
        <f t="shared" ca="1" si="1"/>
        <v>0</v>
      </c>
      <c r="W45" s="7"/>
      <c r="X45" s="7">
        <f t="shared" si="8"/>
        <v>0</v>
      </c>
      <c r="Y45" s="7">
        <f t="shared" si="2"/>
        <v>0</v>
      </c>
      <c r="Z45" s="7">
        <f t="shared" si="3"/>
        <v>0</v>
      </c>
      <c r="AA45" s="7">
        <f>IF(OR(J45=Munka2!$A$1,J45=Munka2!$A$2,J45=Munka2!$A$3,J45=Munka2!$A$4,ISBLANK(J45)),0,1)</f>
        <v>0</v>
      </c>
      <c r="AB45" s="7">
        <f>IF(OR(AND(J45=Munka2!$A$4,OR(K45=Munka2!$B$1,K45=Munka2!$B$2)),AND(J45&lt;&gt;Munka2!$A$4,ISBLANK(K45))),0,1)</f>
        <v>0</v>
      </c>
      <c r="AC45" s="7">
        <f>IF(OR(L45=Munka2!$E$1,L45=Munka2!$E$2,ISBLANK(L45)),0,1)</f>
        <v>0</v>
      </c>
      <c r="AD45" s="7">
        <f>IF(OR(N45=Munka2!$F$1,N45=Munka2!$F$2,ISBLANK(N45)),0,1)</f>
        <v>0</v>
      </c>
      <c r="AE45" s="7">
        <f t="shared" ca="1" si="4"/>
        <v>0</v>
      </c>
      <c r="AF45" s="7">
        <f>IF(OR(P45=Munka2!$G$1,P45=Munka2!$G$2,P45=Munka2!$G$3,P45=Munka2!$G$4,P45=Munka2!$G$5,P45=Munka2!$G$6,ISBLANK(P45)),0,1)</f>
        <v>0</v>
      </c>
      <c r="AG45" s="7">
        <f t="shared" ca="1" si="5"/>
        <v>0</v>
      </c>
      <c r="AH45" s="7">
        <f t="shared" ca="1" si="6"/>
        <v>0</v>
      </c>
      <c r="AI45" s="7">
        <f t="shared" ca="1" si="7"/>
        <v>0</v>
      </c>
    </row>
    <row r="46" spans="1:35" x14ac:dyDescent="0.25">
      <c r="A46" s="24">
        <v>39</v>
      </c>
      <c r="B46" s="35"/>
      <c r="C46" s="35"/>
      <c r="D46" s="26"/>
      <c r="E46" s="35"/>
      <c r="F46" s="35"/>
      <c r="G46" s="26" t="str">
        <f>IFERROR(VLOOKUP(LEFT(C46,8),Munka2!$C:$D,2,0),"")</f>
        <v/>
      </c>
      <c r="H46" s="29"/>
      <c r="I46" s="29"/>
      <c r="J46" s="26"/>
      <c r="K46" s="26"/>
      <c r="L46" s="26"/>
      <c r="M46" s="26"/>
      <c r="N46" s="26"/>
      <c r="O46" s="28"/>
      <c r="P46" s="26"/>
      <c r="Q46" s="28"/>
      <c r="R46" s="26"/>
      <c r="S46" s="28"/>
      <c r="T46" s="28"/>
      <c r="V46" s="7">
        <f t="shared" ca="1" si="1"/>
        <v>0</v>
      </c>
      <c r="W46" s="7"/>
      <c r="X46" s="7">
        <f t="shared" si="8"/>
        <v>0</v>
      </c>
      <c r="Y46" s="7">
        <f t="shared" si="2"/>
        <v>0</v>
      </c>
      <c r="Z46" s="7">
        <f t="shared" si="3"/>
        <v>0</v>
      </c>
      <c r="AA46" s="7">
        <f>IF(OR(J46=Munka2!$A$1,J46=Munka2!$A$2,J46=Munka2!$A$3,J46=Munka2!$A$4,ISBLANK(J46)),0,1)</f>
        <v>0</v>
      </c>
      <c r="AB46" s="7">
        <f>IF(OR(AND(J46=Munka2!$A$4,OR(K46=Munka2!$B$1,K46=Munka2!$B$2)),AND(J46&lt;&gt;Munka2!$A$4,ISBLANK(K46))),0,1)</f>
        <v>0</v>
      </c>
      <c r="AC46" s="7">
        <f>IF(OR(L46=Munka2!$E$1,L46=Munka2!$E$2,ISBLANK(L46)),0,1)</f>
        <v>0</v>
      </c>
      <c r="AD46" s="7">
        <f>IF(OR(N46=Munka2!$F$1,N46=Munka2!$F$2,ISBLANK(N46)),0,1)</f>
        <v>0</v>
      </c>
      <c r="AE46" s="7">
        <f t="shared" ca="1" si="4"/>
        <v>0</v>
      </c>
      <c r="AF46" s="7">
        <f>IF(OR(P46=Munka2!$G$1,P46=Munka2!$G$2,P46=Munka2!$G$3,P46=Munka2!$G$4,P46=Munka2!$G$5,P46=Munka2!$G$6,ISBLANK(P46)),0,1)</f>
        <v>0</v>
      </c>
      <c r="AG46" s="7">
        <f t="shared" ca="1" si="5"/>
        <v>0</v>
      </c>
      <c r="AH46" s="7">
        <f t="shared" ca="1" si="6"/>
        <v>0</v>
      </c>
      <c r="AI46" s="7">
        <f t="shared" ca="1" si="7"/>
        <v>0</v>
      </c>
    </row>
    <row r="47" spans="1:35" x14ac:dyDescent="0.25">
      <c r="A47" s="24">
        <v>40</v>
      </c>
      <c r="B47" s="35"/>
      <c r="C47" s="35"/>
      <c r="D47" s="26"/>
      <c r="E47" s="35"/>
      <c r="F47" s="35"/>
      <c r="G47" s="26" t="str">
        <f>IFERROR(VLOOKUP(LEFT(C47,8),Munka2!$C:$D,2,0),"")</f>
        <v/>
      </c>
      <c r="H47" s="29"/>
      <c r="I47" s="29"/>
      <c r="J47" s="26"/>
      <c r="K47" s="26"/>
      <c r="L47" s="26"/>
      <c r="M47" s="26"/>
      <c r="N47" s="26"/>
      <c r="O47" s="28"/>
      <c r="P47" s="26"/>
      <c r="Q47" s="28"/>
      <c r="R47" s="26"/>
      <c r="S47" s="28"/>
      <c r="T47" s="28"/>
      <c r="V47" s="7">
        <f t="shared" ca="1" si="1"/>
        <v>0</v>
      </c>
      <c r="W47" s="7"/>
      <c r="X47" s="7">
        <f t="shared" si="8"/>
        <v>0</v>
      </c>
      <c r="Y47" s="7">
        <f t="shared" si="2"/>
        <v>0</v>
      </c>
      <c r="Z47" s="7">
        <f t="shared" si="3"/>
        <v>0</v>
      </c>
      <c r="AA47" s="7">
        <f>IF(OR(J47=Munka2!$A$1,J47=Munka2!$A$2,J47=Munka2!$A$3,J47=Munka2!$A$4,ISBLANK(J47)),0,1)</f>
        <v>0</v>
      </c>
      <c r="AB47" s="7">
        <f>IF(OR(AND(J47=Munka2!$A$4,OR(K47=Munka2!$B$1,K47=Munka2!$B$2)),AND(J47&lt;&gt;Munka2!$A$4,ISBLANK(K47))),0,1)</f>
        <v>0</v>
      </c>
      <c r="AC47" s="7">
        <f>IF(OR(L47=Munka2!$E$1,L47=Munka2!$E$2,ISBLANK(L47)),0,1)</f>
        <v>0</v>
      </c>
      <c r="AD47" s="7">
        <f>IF(OR(N47=Munka2!$F$1,N47=Munka2!$F$2,ISBLANK(N47)),0,1)</f>
        <v>0</v>
      </c>
      <c r="AE47" s="7">
        <f t="shared" ca="1" si="4"/>
        <v>0</v>
      </c>
      <c r="AF47" s="7">
        <f>IF(OR(P47=Munka2!$G$1,P47=Munka2!$G$2,P47=Munka2!$G$3,P47=Munka2!$G$4,P47=Munka2!$G$5,P47=Munka2!$G$6,ISBLANK(P47)),0,1)</f>
        <v>0</v>
      </c>
      <c r="AG47" s="7">
        <f t="shared" ca="1" si="5"/>
        <v>0</v>
      </c>
      <c r="AH47" s="7">
        <f t="shared" ca="1" si="6"/>
        <v>0</v>
      </c>
      <c r="AI47" s="7">
        <f t="shared" ca="1" si="7"/>
        <v>0</v>
      </c>
    </row>
    <row r="48" spans="1:35" x14ac:dyDescent="0.25">
      <c r="A48" s="24">
        <v>41</v>
      </c>
      <c r="B48" s="35"/>
      <c r="C48" s="35"/>
      <c r="D48" s="26"/>
      <c r="E48" s="35"/>
      <c r="F48" s="35"/>
      <c r="G48" s="26" t="str">
        <f>IFERROR(VLOOKUP(LEFT(C48,8),Munka2!$C:$D,2,0),"")</f>
        <v/>
      </c>
      <c r="H48" s="29"/>
      <c r="I48" s="29"/>
      <c r="J48" s="26"/>
      <c r="K48" s="26"/>
      <c r="L48" s="26"/>
      <c r="M48" s="26"/>
      <c r="N48" s="26"/>
      <c r="O48" s="28"/>
      <c r="P48" s="26"/>
      <c r="Q48" s="28"/>
      <c r="R48" s="26"/>
      <c r="S48" s="28"/>
      <c r="T48" s="28"/>
      <c r="V48" s="7">
        <f t="shared" ca="1" si="1"/>
        <v>0</v>
      </c>
      <c r="W48" s="7"/>
      <c r="X48" s="7">
        <f t="shared" si="8"/>
        <v>0</v>
      </c>
      <c r="Y48" s="7">
        <f t="shared" si="2"/>
        <v>0</v>
      </c>
      <c r="Z48" s="7">
        <f t="shared" si="3"/>
        <v>0</v>
      </c>
      <c r="AA48" s="7">
        <f>IF(OR(J48=Munka2!$A$1,J48=Munka2!$A$2,J48=Munka2!$A$3,J48=Munka2!$A$4,ISBLANK(J48)),0,1)</f>
        <v>0</v>
      </c>
      <c r="AB48" s="7">
        <f>IF(OR(AND(J48=Munka2!$A$4,OR(K48=Munka2!$B$1,K48=Munka2!$B$2)),AND(J48&lt;&gt;Munka2!$A$4,ISBLANK(K48))),0,1)</f>
        <v>0</v>
      </c>
      <c r="AC48" s="7">
        <f>IF(OR(L48=Munka2!$E$1,L48=Munka2!$E$2,ISBLANK(L48)),0,1)</f>
        <v>0</v>
      </c>
      <c r="AD48" s="7">
        <f>IF(OR(N48=Munka2!$F$1,N48=Munka2!$F$2,ISBLANK(N48)),0,1)</f>
        <v>0</v>
      </c>
      <c r="AE48" s="7">
        <f t="shared" ca="1" si="4"/>
        <v>0</v>
      </c>
      <c r="AF48" s="7">
        <f>IF(OR(P48=Munka2!$G$1,P48=Munka2!$G$2,P48=Munka2!$G$3,P48=Munka2!$G$4,P48=Munka2!$G$5,P48=Munka2!$G$6,ISBLANK(P48)),0,1)</f>
        <v>0</v>
      </c>
      <c r="AG48" s="7">
        <f t="shared" ca="1" si="5"/>
        <v>0</v>
      </c>
      <c r="AH48" s="7">
        <f t="shared" ca="1" si="6"/>
        <v>0</v>
      </c>
      <c r="AI48" s="7">
        <f t="shared" ca="1" si="7"/>
        <v>0</v>
      </c>
    </row>
    <row r="49" spans="1:35" x14ac:dyDescent="0.25">
      <c r="A49" s="24">
        <v>42</v>
      </c>
      <c r="B49" s="35"/>
      <c r="C49" s="35"/>
      <c r="D49" s="26"/>
      <c r="E49" s="35"/>
      <c r="F49" s="35"/>
      <c r="G49" s="26" t="str">
        <f>IFERROR(VLOOKUP(LEFT(C49,8),Munka2!$C:$D,2,0),"")</f>
        <v/>
      </c>
      <c r="H49" s="29"/>
      <c r="I49" s="29"/>
      <c r="J49" s="26"/>
      <c r="K49" s="26"/>
      <c r="L49" s="26"/>
      <c r="M49" s="26"/>
      <c r="N49" s="26"/>
      <c r="O49" s="28"/>
      <c r="P49" s="26"/>
      <c r="Q49" s="28"/>
      <c r="R49" s="26"/>
      <c r="S49" s="28"/>
      <c r="T49" s="28"/>
      <c r="V49" s="7">
        <f t="shared" ca="1" si="1"/>
        <v>0</v>
      </c>
      <c r="W49" s="7"/>
      <c r="X49" s="7">
        <f t="shared" si="8"/>
        <v>0</v>
      </c>
      <c r="Y49" s="7">
        <f t="shared" si="2"/>
        <v>0</v>
      </c>
      <c r="Z49" s="7">
        <f t="shared" si="3"/>
        <v>0</v>
      </c>
      <c r="AA49" s="7">
        <f>IF(OR(J49=Munka2!$A$1,J49=Munka2!$A$2,J49=Munka2!$A$3,J49=Munka2!$A$4,ISBLANK(J49)),0,1)</f>
        <v>0</v>
      </c>
      <c r="AB49" s="7">
        <f>IF(OR(AND(J49=Munka2!$A$4,OR(K49=Munka2!$B$1,K49=Munka2!$B$2)),AND(J49&lt;&gt;Munka2!$A$4,ISBLANK(K49))),0,1)</f>
        <v>0</v>
      </c>
      <c r="AC49" s="7">
        <f>IF(OR(L49=Munka2!$E$1,L49=Munka2!$E$2,ISBLANK(L49)),0,1)</f>
        <v>0</v>
      </c>
      <c r="AD49" s="7">
        <f>IF(OR(N49=Munka2!$F$1,N49=Munka2!$F$2,ISBLANK(N49)),0,1)</f>
        <v>0</v>
      </c>
      <c r="AE49" s="7">
        <f t="shared" ca="1" si="4"/>
        <v>0</v>
      </c>
      <c r="AF49" s="7">
        <f>IF(OR(P49=Munka2!$G$1,P49=Munka2!$G$2,P49=Munka2!$G$3,P49=Munka2!$G$4,P49=Munka2!$G$5,P49=Munka2!$G$6,ISBLANK(P49)),0,1)</f>
        <v>0</v>
      </c>
      <c r="AG49" s="7">
        <f t="shared" ca="1" si="5"/>
        <v>0</v>
      </c>
      <c r="AH49" s="7">
        <f t="shared" ca="1" si="6"/>
        <v>0</v>
      </c>
      <c r="AI49" s="7">
        <f t="shared" ca="1" si="7"/>
        <v>0</v>
      </c>
    </row>
    <row r="50" spans="1:35" x14ac:dyDescent="0.25">
      <c r="A50" s="24">
        <v>43</v>
      </c>
      <c r="B50" s="35"/>
      <c r="C50" s="35"/>
      <c r="D50" s="26"/>
      <c r="E50" s="35"/>
      <c r="F50" s="35"/>
      <c r="G50" s="26" t="str">
        <f>IFERROR(VLOOKUP(LEFT(C50,8),Munka2!$C:$D,2,0),"")</f>
        <v/>
      </c>
      <c r="H50" s="29"/>
      <c r="I50" s="29"/>
      <c r="J50" s="26"/>
      <c r="K50" s="26"/>
      <c r="L50" s="26"/>
      <c r="M50" s="26"/>
      <c r="N50" s="26"/>
      <c r="O50" s="28"/>
      <c r="P50" s="26"/>
      <c r="Q50" s="28"/>
      <c r="R50" s="26"/>
      <c r="S50" s="28"/>
      <c r="T50" s="28"/>
      <c r="V50" s="7">
        <f t="shared" ca="1" si="1"/>
        <v>0</v>
      </c>
      <c r="W50" s="7"/>
      <c r="X50" s="7">
        <f t="shared" si="8"/>
        <v>0</v>
      </c>
      <c r="Y50" s="7">
        <f t="shared" si="2"/>
        <v>0</v>
      </c>
      <c r="Z50" s="7">
        <f t="shared" si="3"/>
        <v>0</v>
      </c>
      <c r="AA50" s="7">
        <f>IF(OR(J50=Munka2!$A$1,J50=Munka2!$A$2,J50=Munka2!$A$3,J50=Munka2!$A$4,ISBLANK(J50)),0,1)</f>
        <v>0</v>
      </c>
      <c r="AB50" s="7">
        <f>IF(OR(AND(J50=Munka2!$A$4,OR(K50=Munka2!$B$1,K50=Munka2!$B$2)),AND(J50&lt;&gt;Munka2!$A$4,ISBLANK(K50))),0,1)</f>
        <v>0</v>
      </c>
      <c r="AC50" s="7">
        <f>IF(OR(L50=Munka2!$E$1,L50=Munka2!$E$2,ISBLANK(L50)),0,1)</f>
        <v>0</v>
      </c>
      <c r="AD50" s="7">
        <f>IF(OR(N50=Munka2!$F$1,N50=Munka2!$F$2,ISBLANK(N50)),0,1)</f>
        <v>0</v>
      </c>
      <c r="AE50" s="7">
        <f t="shared" ca="1" si="4"/>
        <v>0</v>
      </c>
      <c r="AF50" s="7">
        <f>IF(OR(P50=Munka2!$G$1,P50=Munka2!$G$2,P50=Munka2!$G$3,P50=Munka2!$G$4,P50=Munka2!$G$5,P50=Munka2!$G$6,ISBLANK(P50)),0,1)</f>
        <v>0</v>
      </c>
      <c r="AG50" s="7">
        <f t="shared" ca="1" si="5"/>
        <v>0</v>
      </c>
      <c r="AH50" s="7">
        <f t="shared" ca="1" si="6"/>
        <v>0</v>
      </c>
      <c r="AI50" s="7">
        <f t="shared" ca="1" si="7"/>
        <v>0</v>
      </c>
    </row>
    <row r="51" spans="1:35" x14ac:dyDescent="0.25">
      <c r="A51" s="24">
        <v>44</v>
      </c>
      <c r="B51" s="35"/>
      <c r="C51" s="35"/>
      <c r="D51" s="26"/>
      <c r="E51" s="35"/>
      <c r="F51" s="35"/>
      <c r="G51" s="26" t="str">
        <f>IFERROR(VLOOKUP(LEFT(C51,8),Munka2!$C:$D,2,0),"")</f>
        <v/>
      </c>
      <c r="H51" s="29"/>
      <c r="I51" s="29"/>
      <c r="J51" s="26"/>
      <c r="K51" s="26"/>
      <c r="L51" s="26"/>
      <c r="M51" s="26"/>
      <c r="N51" s="26"/>
      <c r="O51" s="28"/>
      <c r="P51" s="26"/>
      <c r="Q51" s="28"/>
      <c r="R51" s="26"/>
      <c r="S51" s="28"/>
      <c r="T51" s="28"/>
      <c r="V51" s="7">
        <f t="shared" ca="1" si="1"/>
        <v>0</v>
      </c>
      <c r="W51" s="7"/>
      <c r="X51" s="7">
        <f t="shared" si="8"/>
        <v>0</v>
      </c>
      <c r="Y51" s="7">
        <f t="shared" si="2"/>
        <v>0</v>
      </c>
      <c r="Z51" s="7">
        <f t="shared" si="3"/>
        <v>0</v>
      </c>
      <c r="AA51" s="7">
        <f>IF(OR(J51=Munka2!$A$1,J51=Munka2!$A$2,J51=Munka2!$A$3,J51=Munka2!$A$4,ISBLANK(J51)),0,1)</f>
        <v>0</v>
      </c>
      <c r="AB51" s="7">
        <f>IF(OR(AND(J51=Munka2!$A$4,OR(K51=Munka2!$B$1,K51=Munka2!$B$2)),AND(J51&lt;&gt;Munka2!$A$4,ISBLANK(K51))),0,1)</f>
        <v>0</v>
      </c>
      <c r="AC51" s="7">
        <f>IF(OR(L51=Munka2!$E$1,L51=Munka2!$E$2,ISBLANK(L51)),0,1)</f>
        <v>0</v>
      </c>
      <c r="AD51" s="7">
        <f>IF(OR(N51=Munka2!$F$1,N51=Munka2!$F$2,ISBLANK(N51)),0,1)</f>
        <v>0</v>
      </c>
      <c r="AE51" s="7">
        <f t="shared" ca="1" si="4"/>
        <v>0</v>
      </c>
      <c r="AF51" s="7">
        <f>IF(OR(P51=Munka2!$G$1,P51=Munka2!$G$2,P51=Munka2!$G$3,P51=Munka2!$G$4,P51=Munka2!$G$5,P51=Munka2!$G$6,ISBLANK(P51)),0,1)</f>
        <v>0</v>
      </c>
      <c r="AG51" s="7">
        <f t="shared" ca="1" si="5"/>
        <v>0</v>
      </c>
      <c r="AH51" s="7">
        <f t="shared" ca="1" si="6"/>
        <v>0</v>
      </c>
      <c r="AI51" s="7">
        <f t="shared" ca="1" si="7"/>
        <v>0</v>
      </c>
    </row>
    <row r="52" spans="1:35" x14ac:dyDescent="0.25">
      <c r="A52" s="24">
        <v>45</v>
      </c>
      <c r="B52" s="35"/>
      <c r="C52" s="35"/>
      <c r="D52" s="26"/>
      <c r="E52" s="35"/>
      <c r="F52" s="35"/>
      <c r="G52" s="26" t="str">
        <f>IFERROR(VLOOKUP(LEFT(C52,8),Munka2!$C:$D,2,0),"")</f>
        <v/>
      </c>
      <c r="H52" s="29"/>
      <c r="I52" s="29"/>
      <c r="J52" s="26"/>
      <c r="K52" s="26"/>
      <c r="L52" s="26"/>
      <c r="M52" s="26"/>
      <c r="N52" s="26"/>
      <c r="O52" s="28"/>
      <c r="P52" s="26"/>
      <c r="Q52" s="28"/>
      <c r="R52" s="26"/>
      <c r="S52" s="28"/>
      <c r="T52" s="28"/>
      <c r="V52" s="7">
        <f t="shared" ca="1" si="1"/>
        <v>0</v>
      </c>
      <c r="W52" s="7"/>
      <c r="X52" s="7">
        <f t="shared" si="8"/>
        <v>0</v>
      </c>
      <c r="Y52" s="7">
        <f t="shared" si="2"/>
        <v>0</v>
      </c>
      <c r="Z52" s="7">
        <f t="shared" si="3"/>
        <v>0</v>
      </c>
      <c r="AA52" s="7">
        <f>IF(OR(J52=Munka2!$A$1,J52=Munka2!$A$2,J52=Munka2!$A$3,J52=Munka2!$A$4,ISBLANK(J52)),0,1)</f>
        <v>0</v>
      </c>
      <c r="AB52" s="7">
        <f>IF(OR(AND(J52=Munka2!$A$4,OR(K52=Munka2!$B$1,K52=Munka2!$B$2)),AND(J52&lt;&gt;Munka2!$A$4,ISBLANK(K52))),0,1)</f>
        <v>0</v>
      </c>
      <c r="AC52" s="7">
        <f>IF(OR(L52=Munka2!$E$1,L52=Munka2!$E$2,ISBLANK(L52)),0,1)</f>
        <v>0</v>
      </c>
      <c r="AD52" s="7">
        <f>IF(OR(N52=Munka2!$F$1,N52=Munka2!$F$2,ISBLANK(N52)),0,1)</f>
        <v>0</v>
      </c>
      <c r="AE52" s="7">
        <f t="shared" ca="1" si="4"/>
        <v>0</v>
      </c>
      <c r="AF52" s="7">
        <f>IF(OR(P52=Munka2!$G$1,P52=Munka2!$G$2,P52=Munka2!$G$3,P52=Munka2!$G$4,P52=Munka2!$G$5,P52=Munka2!$G$6,ISBLANK(P52)),0,1)</f>
        <v>0</v>
      </c>
      <c r="AG52" s="7">
        <f t="shared" ca="1" si="5"/>
        <v>0</v>
      </c>
      <c r="AH52" s="7">
        <f t="shared" ca="1" si="6"/>
        <v>0</v>
      </c>
      <c r="AI52" s="7">
        <f t="shared" ca="1" si="7"/>
        <v>0</v>
      </c>
    </row>
    <row r="53" spans="1:35" x14ac:dyDescent="0.25">
      <c r="A53" s="24">
        <v>46</v>
      </c>
      <c r="B53" s="35"/>
      <c r="C53" s="35"/>
      <c r="D53" s="26"/>
      <c r="E53" s="35"/>
      <c r="F53" s="35"/>
      <c r="G53" s="26" t="str">
        <f>IFERROR(VLOOKUP(LEFT(C53,8),Munka2!$C:$D,2,0),"")</f>
        <v/>
      </c>
      <c r="H53" s="29"/>
      <c r="I53" s="29"/>
      <c r="J53" s="26"/>
      <c r="K53" s="26"/>
      <c r="L53" s="26"/>
      <c r="M53" s="26"/>
      <c r="N53" s="26"/>
      <c r="O53" s="28"/>
      <c r="P53" s="26"/>
      <c r="Q53" s="28"/>
      <c r="R53" s="26"/>
      <c r="S53" s="28"/>
      <c r="T53" s="28"/>
      <c r="V53" s="7">
        <f t="shared" ca="1" si="1"/>
        <v>0</v>
      </c>
      <c r="W53" s="7"/>
      <c r="X53" s="7">
        <f t="shared" si="8"/>
        <v>0</v>
      </c>
      <c r="Y53" s="7">
        <f t="shared" si="2"/>
        <v>0</v>
      </c>
      <c r="Z53" s="7">
        <f t="shared" si="3"/>
        <v>0</v>
      </c>
      <c r="AA53" s="7">
        <f>IF(OR(J53=Munka2!$A$1,J53=Munka2!$A$2,J53=Munka2!$A$3,J53=Munka2!$A$4,ISBLANK(J53)),0,1)</f>
        <v>0</v>
      </c>
      <c r="AB53" s="7">
        <f>IF(OR(AND(J53=Munka2!$A$4,OR(K53=Munka2!$B$1,K53=Munka2!$B$2)),AND(J53&lt;&gt;Munka2!$A$4,ISBLANK(K53))),0,1)</f>
        <v>0</v>
      </c>
      <c r="AC53" s="7">
        <f>IF(OR(L53=Munka2!$E$1,L53=Munka2!$E$2,ISBLANK(L53)),0,1)</f>
        <v>0</v>
      </c>
      <c r="AD53" s="7">
        <f>IF(OR(N53=Munka2!$F$1,N53=Munka2!$F$2,ISBLANK(N53)),0,1)</f>
        <v>0</v>
      </c>
      <c r="AE53" s="7">
        <f t="shared" ca="1" si="4"/>
        <v>0</v>
      </c>
      <c r="AF53" s="7">
        <f>IF(OR(P53=Munka2!$G$1,P53=Munka2!$G$2,P53=Munka2!$G$3,P53=Munka2!$G$4,P53=Munka2!$G$5,P53=Munka2!$G$6,ISBLANK(P53)),0,1)</f>
        <v>0</v>
      </c>
      <c r="AG53" s="7">
        <f t="shared" ca="1" si="5"/>
        <v>0</v>
      </c>
      <c r="AH53" s="7">
        <f t="shared" ca="1" si="6"/>
        <v>0</v>
      </c>
      <c r="AI53" s="7">
        <f t="shared" ca="1" si="7"/>
        <v>0</v>
      </c>
    </row>
    <row r="54" spans="1:35" x14ac:dyDescent="0.25">
      <c r="A54" s="24">
        <v>47</v>
      </c>
      <c r="B54" s="35"/>
      <c r="C54" s="35"/>
      <c r="D54" s="26"/>
      <c r="E54" s="35"/>
      <c r="F54" s="35"/>
      <c r="G54" s="26" t="str">
        <f>IFERROR(VLOOKUP(LEFT(C54,8),Munka2!$C:$D,2,0),"")</f>
        <v/>
      </c>
      <c r="H54" s="29"/>
      <c r="I54" s="29"/>
      <c r="J54" s="26"/>
      <c r="K54" s="26"/>
      <c r="L54" s="26"/>
      <c r="M54" s="26"/>
      <c r="N54" s="26"/>
      <c r="O54" s="28"/>
      <c r="P54" s="26"/>
      <c r="Q54" s="28"/>
      <c r="R54" s="26"/>
      <c r="S54" s="28"/>
      <c r="T54" s="28"/>
      <c r="V54" s="7">
        <f t="shared" ca="1" si="1"/>
        <v>0</v>
      </c>
      <c r="W54" s="7"/>
      <c r="X54" s="7">
        <f t="shared" si="8"/>
        <v>0</v>
      </c>
      <c r="Y54" s="7">
        <f t="shared" si="2"/>
        <v>0</v>
      </c>
      <c r="Z54" s="7">
        <f t="shared" si="3"/>
        <v>0</v>
      </c>
      <c r="AA54" s="7">
        <f>IF(OR(J54=Munka2!$A$1,J54=Munka2!$A$2,J54=Munka2!$A$3,J54=Munka2!$A$4,ISBLANK(J54)),0,1)</f>
        <v>0</v>
      </c>
      <c r="AB54" s="7">
        <f>IF(OR(AND(J54=Munka2!$A$4,OR(K54=Munka2!$B$1,K54=Munka2!$B$2)),AND(J54&lt;&gt;Munka2!$A$4,ISBLANK(K54))),0,1)</f>
        <v>0</v>
      </c>
      <c r="AC54" s="7">
        <f>IF(OR(L54=Munka2!$E$1,L54=Munka2!$E$2,ISBLANK(L54)),0,1)</f>
        <v>0</v>
      </c>
      <c r="AD54" s="7">
        <f>IF(OR(N54=Munka2!$F$1,N54=Munka2!$F$2,ISBLANK(N54)),0,1)</f>
        <v>0</v>
      </c>
      <c r="AE54" s="7">
        <f t="shared" ca="1" si="4"/>
        <v>0</v>
      </c>
      <c r="AF54" s="7">
        <f>IF(OR(P54=Munka2!$G$1,P54=Munka2!$G$2,P54=Munka2!$G$3,P54=Munka2!$G$4,P54=Munka2!$G$5,P54=Munka2!$G$6,ISBLANK(P54)),0,1)</f>
        <v>0</v>
      </c>
      <c r="AG54" s="7">
        <f t="shared" ca="1" si="5"/>
        <v>0</v>
      </c>
      <c r="AH54" s="7">
        <f t="shared" ca="1" si="6"/>
        <v>0</v>
      </c>
      <c r="AI54" s="7">
        <f t="shared" ca="1" si="7"/>
        <v>0</v>
      </c>
    </row>
    <row r="55" spans="1:35" x14ac:dyDescent="0.25">
      <c r="A55" s="24">
        <v>48</v>
      </c>
      <c r="B55" s="35"/>
      <c r="C55" s="35"/>
      <c r="D55" s="26"/>
      <c r="E55" s="35"/>
      <c r="F55" s="35"/>
      <c r="G55" s="26" t="str">
        <f>IFERROR(VLOOKUP(LEFT(C55,8),Munka2!$C:$D,2,0),"")</f>
        <v/>
      </c>
      <c r="H55" s="29"/>
      <c r="I55" s="29"/>
      <c r="J55" s="26"/>
      <c r="K55" s="26"/>
      <c r="L55" s="26"/>
      <c r="M55" s="26"/>
      <c r="N55" s="26"/>
      <c r="O55" s="28"/>
      <c r="P55" s="26"/>
      <c r="Q55" s="28"/>
      <c r="R55" s="26"/>
      <c r="S55" s="28"/>
      <c r="T55" s="28"/>
      <c r="V55" s="7">
        <f t="shared" ca="1" si="1"/>
        <v>0</v>
      </c>
      <c r="W55" s="7"/>
      <c r="X55" s="7">
        <f t="shared" si="8"/>
        <v>0</v>
      </c>
      <c r="Y55" s="7">
        <f t="shared" si="2"/>
        <v>0</v>
      </c>
      <c r="Z55" s="7">
        <f t="shared" si="3"/>
        <v>0</v>
      </c>
      <c r="AA55" s="7">
        <f>IF(OR(J55=Munka2!$A$1,J55=Munka2!$A$2,J55=Munka2!$A$3,J55=Munka2!$A$4,ISBLANK(J55)),0,1)</f>
        <v>0</v>
      </c>
      <c r="AB55" s="7">
        <f>IF(OR(AND(J55=Munka2!$A$4,OR(K55=Munka2!$B$1,K55=Munka2!$B$2)),AND(J55&lt;&gt;Munka2!$A$4,ISBLANK(K55))),0,1)</f>
        <v>0</v>
      </c>
      <c r="AC55" s="7">
        <f>IF(OR(L55=Munka2!$E$1,L55=Munka2!$E$2,ISBLANK(L55)),0,1)</f>
        <v>0</v>
      </c>
      <c r="AD55" s="7">
        <f>IF(OR(N55=Munka2!$F$1,N55=Munka2!$F$2,ISBLANK(N55)),0,1)</f>
        <v>0</v>
      </c>
      <c r="AE55" s="7">
        <f t="shared" ca="1" si="4"/>
        <v>0</v>
      </c>
      <c r="AF55" s="7">
        <f>IF(OR(P55=Munka2!$G$1,P55=Munka2!$G$2,P55=Munka2!$G$3,P55=Munka2!$G$4,P55=Munka2!$G$5,P55=Munka2!$G$6,ISBLANK(P55)),0,1)</f>
        <v>0</v>
      </c>
      <c r="AG55" s="7">
        <f t="shared" ca="1" si="5"/>
        <v>0</v>
      </c>
      <c r="AH55" s="7">
        <f t="shared" ca="1" si="6"/>
        <v>0</v>
      </c>
      <c r="AI55" s="7">
        <f t="shared" ca="1" si="7"/>
        <v>0</v>
      </c>
    </row>
    <row r="56" spans="1:35" x14ac:dyDescent="0.25">
      <c r="A56" s="24">
        <v>49</v>
      </c>
      <c r="B56" s="35"/>
      <c r="C56" s="35"/>
      <c r="D56" s="26"/>
      <c r="E56" s="35"/>
      <c r="F56" s="35"/>
      <c r="G56" s="26" t="str">
        <f>IFERROR(VLOOKUP(LEFT(C56,8),Munka2!$C:$D,2,0),"")</f>
        <v/>
      </c>
      <c r="H56" s="29"/>
      <c r="I56" s="29"/>
      <c r="J56" s="26"/>
      <c r="K56" s="26"/>
      <c r="L56" s="26"/>
      <c r="M56" s="26"/>
      <c r="N56" s="26"/>
      <c r="O56" s="28"/>
      <c r="P56" s="26"/>
      <c r="Q56" s="28"/>
      <c r="R56" s="26"/>
      <c r="S56" s="28"/>
      <c r="T56" s="28"/>
      <c r="V56" s="7">
        <f t="shared" ca="1" si="1"/>
        <v>0</v>
      </c>
      <c r="W56" s="7"/>
      <c r="X56" s="7">
        <f t="shared" si="8"/>
        <v>0</v>
      </c>
      <c r="Y56" s="7">
        <f t="shared" si="2"/>
        <v>0</v>
      </c>
      <c r="Z56" s="7">
        <f t="shared" si="3"/>
        <v>0</v>
      </c>
      <c r="AA56" s="7">
        <f>IF(OR(J56=Munka2!$A$1,J56=Munka2!$A$2,J56=Munka2!$A$3,J56=Munka2!$A$4,ISBLANK(J56)),0,1)</f>
        <v>0</v>
      </c>
      <c r="AB56" s="7">
        <f>IF(OR(AND(J56=Munka2!$A$4,OR(K56=Munka2!$B$1,K56=Munka2!$B$2)),AND(J56&lt;&gt;Munka2!$A$4,ISBLANK(K56))),0,1)</f>
        <v>0</v>
      </c>
      <c r="AC56" s="7">
        <f>IF(OR(L56=Munka2!$E$1,L56=Munka2!$E$2,ISBLANK(L56)),0,1)</f>
        <v>0</v>
      </c>
      <c r="AD56" s="7">
        <f>IF(OR(N56=Munka2!$F$1,N56=Munka2!$F$2,ISBLANK(N56)),0,1)</f>
        <v>0</v>
      </c>
      <c r="AE56" s="7">
        <f t="shared" ca="1" si="4"/>
        <v>0</v>
      </c>
      <c r="AF56" s="7">
        <f>IF(OR(P56=Munka2!$G$1,P56=Munka2!$G$2,P56=Munka2!$G$3,P56=Munka2!$G$4,P56=Munka2!$G$5,P56=Munka2!$G$6,ISBLANK(P56)),0,1)</f>
        <v>0</v>
      </c>
      <c r="AG56" s="7">
        <f t="shared" ca="1" si="5"/>
        <v>0</v>
      </c>
      <c r="AH56" s="7">
        <f t="shared" ca="1" si="6"/>
        <v>0</v>
      </c>
      <c r="AI56" s="7">
        <f t="shared" ca="1" si="7"/>
        <v>0</v>
      </c>
    </row>
    <row r="57" spans="1:35" x14ac:dyDescent="0.25">
      <c r="A57" s="24">
        <v>50</v>
      </c>
      <c r="B57" s="35"/>
      <c r="C57" s="35"/>
      <c r="D57" s="26"/>
      <c r="E57" s="35"/>
      <c r="F57" s="35"/>
      <c r="G57" s="26" t="str">
        <f>IFERROR(VLOOKUP(LEFT(C57,8),Munka2!$C:$D,2,0),"")</f>
        <v/>
      </c>
      <c r="H57" s="29"/>
      <c r="I57" s="29"/>
      <c r="J57" s="26"/>
      <c r="K57" s="26"/>
      <c r="L57" s="26"/>
      <c r="M57" s="26"/>
      <c r="N57" s="26"/>
      <c r="O57" s="28"/>
      <c r="P57" s="26"/>
      <c r="Q57" s="28"/>
      <c r="R57" s="26"/>
      <c r="S57" s="28"/>
      <c r="T57" s="28"/>
      <c r="V57" s="7">
        <f t="shared" ca="1" si="1"/>
        <v>0</v>
      </c>
      <c r="W57" s="7"/>
      <c r="X57" s="7">
        <f t="shared" si="8"/>
        <v>0</v>
      </c>
      <c r="Y57" s="7">
        <f t="shared" si="2"/>
        <v>0</v>
      </c>
      <c r="Z57" s="7">
        <f t="shared" si="3"/>
        <v>0</v>
      </c>
      <c r="AA57" s="7">
        <f>IF(OR(J57=Munka2!$A$1,J57=Munka2!$A$2,J57=Munka2!$A$3,J57=Munka2!$A$4,ISBLANK(J57)),0,1)</f>
        <v>0</v>
      </c>
      <c r="AB57" s="7">
        <f>IF(OR(AND(J57=Munka2!$A$4,OR(K57=Munka2!$B$1,K57=Munka2!$B$2)),AND(J57&lt;&gt;Munka2!$A$4,ISBLANK(K57))),0,1)</f>
        <v>0</v>
      </c>
      <c r="AC57" s="7">
        <f>IF(OR(L57=Munka2!$E$1,L57=Munka2!$E$2,ISBLANK(L57)),0,1)</f>
        <v>0</v>
      </c>
      <c r="AD57" s="7">
        <f>IF(OR(N57=Munka2!$F$1,N57=Munka2!$F$2,ISBLANK(N57)),0,1)</f>
        <v>0</v>
      </c>
      <c r="AE57" s="7">
        <f t="shared" ca="1" si="4"/>
        <v>0</v>
      </c>
      <c r="AF57" s="7">
        <f>IF(OR(P57=Munka2!$G$1,P57=Munka2!$G$2,P57=Munka2!$G$3,P57=Munka2!$G$4,P57=Munka2!$G$5,P57=Munka2!$G$6,ISBLANK(P57)),0,1)</f>
        <v>0</v>
      </c>
      <c r="AG57" s="7">
        <f t="shared" ca="1" si="5"/>
        <v>0</v>
      </c>
      <c r="AH57" s="7">
        <f t="shared" ca="1" si="6"/>
        <v>0</v>
      </c>
      <c r="AI57" s="7">
        <f t="shared" ca="1" si="7"/>
        <v>0</v>
      </c>
    </row>
    <row r="58" spans="1:35" x14ac:dyDescent="0.25">
      <c r="A58" s="24">
        <v>51</v>
      </c>
      <c r="B58" s="35"/>
      <c r="C58" s="35"/>
      <c r="D58" s="26"/>
      <c r="E58" s="35"/>
      <c r="F58" s="35"/>
      <c r="G58" s="26" t="str">
        <f>IFERROR(VLOOKUP(LEFT(C58,8),Munka2!$C:$D,2,0),"")</f>
        <v/>
      </c>
      <c r="H58" s="29"/>
      <c r="I58" s="29"/>
      <c r="J58" s="26"/>
      <c r="K58" s="26"/>
      <c r="L58" s="26"/>
      <c r="M58" s="26"/>
      <c r="N58" s="26"/>
      <c r="O58" s="28"/>
      <c r="P58" s="26"/>
      <c r="Q58" s="28"/>
      <c r="R58" s="26"/>
      <c r="S58" s="28"/>
      <c r="T58" s="28"/>
      <c r="V58" s="7">
        <f t="shared" ca="1" si="1"/>
        <v>0</v>
      </c>
      <c r="W58" s="7"/>
      <c r="X58" s="7">
        <f t="shared" si="8"/>
        <v>0</v>
      </c>
      <c r="Y58" s="7">
        <f t="shared" si="2"/>
        <v>0</v>
      </c>
      <c r="Z58" s="7">
        <f t="shared" si="3"/>
        <v>0</v>
      </c>
      <c r="AA58" s="7">
        <f>IF(OR(J58=Munka2!$A$1,J58=Munka2!$A$2,J58=Munka2!$A$3,J58=Munka2!$A$4,ISBLANK(J58)),0,1)</f>
        <v>0</v>
      </c>
      <c r="AB58" s="7">
        <f>IF(OR(AND(J58=Munka2!$A$4,OR(K58=Munka2!$B$1,K58=Munka2!$B$2)),AND(J58&lt;&gt;Munka2!$A$4,ISBLANK(K58))),0,1)</f>
        <v>0</v>
      </c>
      <c r="AC58" s="7">
        <f>IF(OR(L58=Munka2!$E$1,L58=Munka2!$E$2,ISBLANK(L58)),0,1)</f>
        <v>0</v>
      </c>
      <c r="AD58" s="7">
        <f>IF(OR(N58=Munka2!$F$1,N58=Munka2!$F$2,ISBLANK(N58)),0,1)</f>
        <v>0</v>
      </c>
      <c r="AE58" s="7">
        <f t="shared" ca="1" si="4"/>
        <v>0</v>
      </c>
      <c r="AF58" s="7">
        <f>IF(OR(P58=Munka2!$G$1,P58=Munka2!$G$2,P58=Munka2!$G$3,P58=Munka2!$G$4,P58=Munka2!$G$5,P58=Munka2!$G$6,ISBLANK(P58)),0,1)</f>
        <v>0</v>
      </c>
      <c r="AG58" s="7">
        <f t="shared" ca="1" si="5"/>
        <v>0</v>
      </c>
      <c r="AH58" s="7">
        <f t="shared" ca="1" si="6"/>
        <v>0</v>
      </c>
      <c r="AI58" s="7">
        <f t="shared" ca="1" si="7"/>
        <v>0</v>
      </c>
    </row>
    <row r="59" spans="1:35" x14ac:dyDescent="0.25">
      <c r="A59" s="24">
        <v>52</v>
      </c>
      <c r="B59" s="35"/>
      <c r="C59" s="35"/>
      <c r="D59" s="26"/>
      <c r="E59" s="35"/>
      <c r="F59" s="35"/>
      <c r="G59" s="26" t="str">
        <f>IFERROR(VLOOKUP(LEFT(C59,8),Munka2!$C:$D,2,0),"")</f>
        <v/>
      </c>
      <c r="H59" s="29"/>
      <c r="I59" s="29"/>
      <c r="J59" s="26"/>
      <c r="K59" s="26"/>
      <c r="L59" s="26"/>
      <c r="M59" s="26"/>
      <c r="N59" s="26"/>
      <c r="O59" s="28"/>
      <c r="P59" s="26"/>
      <c r="Q59" s="28"/>
      <c r="R59" s="26"/>
      <c r="S59" s="28"/>
      <c r="T59" s="28"/>
      <c r="V59" s="7">
        <f t="shared" ca="1" si="1"/>
        <v>0</v>
      </c>
      <c r="W59" s="7"/>
      <c r="X59" s="7">
        <f t="shared" si="8"/>
        <v>0</v>
      </c>
      <c r="Y59" s="7">
        <f t="shared" si="2"/>
        <v>0</v>
      </c>
      <c r="Z59" s="7">
        <f t="shared" si="3"/>
        <v>0</v>
      </c>
      <c r="AA59" s="7">
        <f>IF(OR(J59=Munka2!$A$1,J59=Munka2!$A$2,J59=Munka2!$A$3,J59=Munka2!$A$4,ISBLANK(J59)),0,1)</f>
        <v>0</v>
      </c>
      <c r="AB59" s="7">
        <f>IF(OR(AND(J59=Munka2!$A$4,OR(K59=Munka2!$B$1,K59=Munka2!$B$2)),AND(J59&lt;&gt;Munka2!$A$4,ISBLANK(K59))),0,1)</f>
        <v>0</v>
      </c>
      <c r="AC59" s="7">
        <f>IF(OR(L59=Munka2!$E$1,L59=Munka2!$E$2,ISBLANK(L59)),0,1)</f>
        <v>0</v>
      </c>
      <c r="AD59" s="7">
        <f>IF(OR(N59=Munka2!$F$1,N59=Munka2!$F$2,ISBLANK(N59)),0,1)</f>
        <v>0</v>
      </c>
      <c r="AE59" s="7">
        <f t="shared" ca="1" si="4"/>
        <v>0</v>
      </c>
      <c r="AF59" s="7">
        <f>IF(OR(P59=Munka2!$G$1,P59=Munka2!$G$2,P59=Munka2!$G$3,P59=Munka2!$G$4,P59=Munka2!$G$5,P59=Munka2!$G$6,ISBLANK(P59)),0,1)</f>
        <v>0</v>
      </c>
      <c r="AG59" s="7">
        <f t="shared" ca="1" si="5"/>
        <v>0</v>
      </c>
      <c r="AH59" s="7">
        <f t="shared" ca="1" si="6"/>
        <v>0</v>
      </c>
      <c r="AI59" s="7">
        <f t="shared" ca="1" si="7"/>
        <v>0</v>
      </c>
    </row>
    <row r="60" spans="1:35" x14ac:dyDescent="0.25">
      <c r="A60" s="24">
        <v>53</v>
      </c>
      <c r="B60" s="35"/>
      <c r="C60" s="35"/>
      <c r="D60" s="26"/>
      <c r="E60" s="35"/>
      <c r="F60" s="35"/>
      <c r="G60" s="26" t="str">
        <f>IFERROR(VLOOKUP(LEFT(C60,8),Munka2!$C:$D,2,0),"")</f>
        <v/>
      </c>
      <c r="H60" s="29"/>
      <c r="I60" s="29"/>
      <c r="J60" s="26"/>
      <c r="K60" s="26"/>
      <c r="L60" s="26"/>
      <c r="M60" s="26"/>
      <c r="N60" s="26"/>
      <c r="O60" s="28"/>
      <c r="P60" s="26"/>
      <c r="Q60" s="28"/>
      <c r="R60" s="26"/>
      <c r="S60" s="28"/>
      <c r="T60" s="28"/>
      <c r="V60" s="7">
        <f t="shared" ca="1" si="1"/>
        <v>0</v>
      </c>
      <c r="W60" s="7"/>
      <c r="X60" s="7">
        <f t="shared" si="8"/>
        <v>0</v>
      </c>
      <c r="Y60" s="7">
        <f t="shared" si="2"/>
        <v>0</v>
      </c>
      <c r="Z60" s="7">
        <f t="shared" si="3"/>
        <v>0</v>
      </c>
      <c r="AA60" s="7">
        <f>IF(OR(J60=Munka2!$A$1,J60=Munka2!$A$2,J60=Munka2!$A$3,J60=Munka2!$A$4,ISBLANK(J60)),0,1)</f>
        <v>0</v>
      </c>
      <c r="AB60" s="7">
        <f>IF(OR(AND(J60=Munka2!$A$4,OR(K60=Munka2!$B$1,K60=Munka2!$B$2)),AND(J60&lt;&gt;Munka2!$A$4,ISBLANK(K60))),0,1)</f>
        <v>0</v>
      </c>
      <c r="AC60" s="7">
        <f>IF(OR(L60=Munka2!$E$1,L60=Munka2!$E$2,ISBLANK(L60)),0,1)</f>
        <v>0</v>
      </c>
      <c r="AD60" s="7">
        <f>IF(OR(N60=Munka2!$F$1,N60=Munka2!$F$2,ISBLANK(N60)),0,1)</f>
        <v>0</v>
      </c>
      <c r="AE60" s="7">
        <f t="shared" ca="1" si="4"/>
        <v>0</v>
      </c>
      <c r="AF60" s="7">
        <f>IF(OR(P60=Munka2!$G$1,P60=Munka2!$G$2,P60=Munka2!$G$3,P60=Munka2!$G$4,P60=Munka2!$G$5,P60=Munka2!$G$6,ISBLANK(P60)),0,1)</f>
        <v>0</v>
      </c>
      <c r="AG60" s="7">
        <f t="shared" ca="1" si="5"/>
        <v>0</v>
      </c>
      <c r="AH60" s="7">
        <f t="shared" ca="1" si="6"/>
        <v>0</v>
      </c>
      <c r="AI60" s="7">
        <f t="shared" ca="1" si="7"/>
        <v>0</v>
      </c>
    </row>
    <row r="61" spans="1:35" x14ac:dyDescent="0.25">
      <c r="A61" s="24">
        <v>54</v>
      </c>
      <c r="B61" s="35"/>
      <c r="C61" s="35"/>
      <c r="D61" s="26"/>
      <c r="E61" s="35"/>
      <c r="F61" s="35"/>
      <c r="G61" s="26" t="str">
        <f>IFERROR(VLOOKUP(LEFT(C61,8),Munka2!$C:$D,2,0),"")</f>
        <v/>
      </c>
      <c r="H61" s="29"/>
      <c r="I61" s="29"/>
      <c r="J61" s="26"/>
      <c r="K61" s="26"/>
      <c r="L61" s="26"/>
      <c r="M61" s="26"/>
      <c r="N61" s="26"/>
      <c r="O61" s="28"/>
      <c r="P61" s="26"/>
      <c r="Q61" s="28"/>
      <c r="R61" s="26"/>
      <c r="S61" s="28"/>
      <c r="T61" s="28"/>
      <c r="V61" s="7">
        <f t="shared" ca="1" si="1"/>
        <v>0</v>
      </c>
      <c r="W61" s="7"/>
      <c r="X61" s="7">
        <f t="shared" si="8"/>
        <v>0</v>
      </c>
      <c r="Y61" s="7">
        <f t="shared" si="2"/>
        <v>0</v>
      </c>
      <c r="Z61" s="7">
        <f t="shared" si="3"/>
        <v>0</v>
      </c>
      <c r="AA61" s="7">
        <f>IF(OR(J61=Munka2!$A$1,J61=Munka2!$A$2,J61=Munka2!$A$3,J61=Munka2!$A$4,ISBLANK(J61)),0,1)</f>
        <v>0</v>
      </c>
      <c r="AB61" s="7">
        <f>IF(OR(AND(J61=Munka2!$A$4,OR(K61=Munka2!$B$1,K61=Munka2!$B$2)),AND(J61&lt;&gt;Munka2!$A$4,ISBLANK(K61))),0,1)</f>
        <v>0</v>
      </c>
      <c r="AC61" s="7">
        <f>IF(OR(L61=Munka2!$E$1,L61=Munka2!$E$2,ISBLANK(L61)),0,1)</f>
        <v>0</v>
      </c>
      <c r="AD61" s="7">
        <f>IF(OR(N61=Munka2!$F$1,N61=Munka2!$F$2,ISBLANK(N61)),0,1)</f>
        <v>0</v>
      </c>
      <c r="AE61" s="7">
        <f t="shared" ca="1" si="4"/>
        <v>0</v>
      </c>
      <c r="AF61" s="7">
        <f>IF(OR(P61=Munka2!$G$1,P61=Munka2!$G$2,P61=Munka2!$G$3,P61=Munka2!$G$4,P61=Munka2!$G$5,P61=Munka2!$G$6,ISBLANK(P61)),0,1)</f>
        <v>0</v>
      </c>
      <c r="AG61" s="7">
        <f t="shared" ca="1" si="5"/>
        <v>0</v>
      </c>
      <c r="AH61" s="7">
        <f t="shared" ca="1" si="6"/>
        <v>0</v>
      </c>
      <c r="AI61" s="7">
        <f t="shared" ca="1" si="7"/>
        <v>0</v>
      </c>
    </row>
    <row r="62" spans="1:35" x14ac:dyDescent="0.25">
      <c r="A62" s="24">
        <v>55</v>
      </c>
      <c r="B62" s="35"/>
      <c r="C62" s="35"/>
      <c r="D62" s="26"/>
      <c r="E62" s="35"/>
      <c r="F62" s="35"/>
      <c r="G62" s="26" t="str">
        <f>IFERROR(VLOOKUP(LEFT(C62,8),Munka2!$C:$D,2,0),"")</f>
        <v/>
      </c>
      <c r="H62" s="29"/>
      <c r="I62" s="29"/>
      <c r="J62" s="26"/>
      <c r="K62" s="26"/>
      <c r="L62" s="26"/>
      <c r="M62" s="26"/>
      <c r="N62" s="26"/>
      <c r="O62" s="28"/>
      <c r="P62" s="26"/>
      <c r="Q62" s="28"/>
      <c r="R62" s="26"/>
      <c r="S62" s="28"/>
      <c r="T62" s="28"/>
      <c r="V62" s="7">
        <f t="shared" ca="1" si="1"/>
        <v>0</v>
      </c>
      <c r="W62" s="7"/>
      <c r="X62" s="7">
        <f t="shared" si="8"/>
        <v>0</v>
      </c>
      <c r="Y62" s="7">
        <f t="shared" si="2"/>
        <v>0</v>
      </c>
      <c r="Z62" s="7">
        <f t="shared" si="3"/>
        <v>0</v>
      </c>
      <c r="AA62" s="7">
        <f>IF(OR(J62=Munka2!$A$1,J62=Munka2!$A$2,J62=Munka2!$A$3,J62=Munka2!$A$4,ISBLANK(J62)),0,1)</f>
        <v>0</v>
      </c>
      <c r="AB62" s="7">
        <f>IF(OR(AND(J62=Munka2!$A$4,OR(K62=Munka2!$B$1,K62=Munka2!$B$2)),AND(J62&lt;&gt;Munka2!$A$4,ISBLANK(K62))),0,1)</f>
        <v>0</v>
      </c>
      <c r="AC62" s="7">
        <f>IF(OR(L62=Munka2!$E$1,L62=Munka2!$E$2,ISBLANK(L62)),0,1)</f>
        <v>0</v>
      </c>
      <c r="AD62" s="7">
        <f>IF(OR(N62=Munka2!$F$1,N62=Munka2!$F$2,ISBLANK(N62)),0,1)</f>
        <v>0</v>
      </c>
      <c r="AE62" s="7">
        <f t="shared" ca="1" si="4"/>
        <v>0</v>
      </c>
      <c r="AF62" s="7">
        <f>IF(OR(P62=Munka2!$G$1,P62=Munka2!$G$2,P62=Munka2!$G$3,P62=Munka2!$G$4,P62=Munka2!$G$5,P62=Munka2!$G$6,ISBLANK(P62)),0,1)</f>
        <v>0</v>
      </c>
      <c r="AG62" s="7">
        <f t="shared" ca="1" si="5"/>
        <v>0</v>
      </c>
      <c r="AH62" s="7">
        <f t="shared" ca="1" si="6"/>
        <v>0</v>
      </c>
      <c r="AI62" s="7">
        <f t="shared" ca="1" si="7"/>
        <v>0</v>
      </c>
    </row>
    <row r="63" spans="1:35" x14ac:dyDescent="0.25">
      <c r="A63" s="24">
        <v>56</v>
      </c>
      <c r="B63" s="35"/>
      <c r="C63" s="35"/>
      <c r="D63" s="26"/>
      <c r="E63" s="35"/>
      <c r="F63" s="35"/>
      <c r="G63" s="26" t="str">
        <f>IFERROR(VLOOKUP(LEFT(C63,8),Munka2!$C:$D,2,0),"")</f>
        <v/>
      </c>
      <c r="H63" s="29"/>
      <c r="I63" s="29"/>
      <c r="J63" s="26"/>
      <c r="K63" s="26"/>
      <c r="L63" s="26"/>
      <c r="M63" s="26"/>
      <c r="N63" s="26"/>
      <c r="O63" s="28"/>
      <c r="P63" s="26"/>
      <c r="Q63" s="28"/>
      <c r="R63" s="26"/>
      <c r="S63" s="28"/>
      <c r="T63" s="28"/>
      <c r="V63" s="7">
        <f t="shared" ca="1" si="1"/>
        <v>0</v>
      </c>
      <c r="W63" s="7"/>
      <c r="X63" s="7">
        <f t="shared" si="8"/>
        <v>0</v>
      </c>
      <c r="Y63" s="7">
        <f t="shared" si="2"/>
        <v>0</v>
      </c>
      <c r="Z63" s="7">
        <f t="shared" si="3"/>
        <v>0</v>
      </c>
      <c r="AA63" s="7">
        <f>IF(OR(J63=Munka2!$A$1,J63=Munka2!$A$2,J63=Munka2!$A$3,J63=Munka2!$A$4,ISBLANK(J63)),0,1)</f>
        <v>0</v>
      </c>
      <c r="AB63" s="7">
        <f>IF(OR(AND(J63=Munka2!$A$4,OR(K63=Munka2!$B$1,K63=Munka2!$B$2)),AND(J63&lt;&gt;Munka2!$A$4,ISBLANK(K63))),0,1)</f>
        <v>0</v>
      </c>
      <c r="AC63" s="7">
        <f>IF(OR(L63=Munka2!$E$1,L63=Munka2!$E$2,ISBLANK(L63)),0,1)</f>
        <v>0</v>
      </c>
      <c r="AD63" s="7">
        <f>IF(OR(N63=Munka2!$F$1,N63=Munka2!$F$2,ISBLANK(N63)),0,1)</f>
        <v>0</v>
      </c>
      <c r="AE63" s="7">
        <f t="shared" ca="1" si="4"/>
        <v>0</v>
      </c>
      <c r="AF63" s="7">
        <f>IF(OR(P63=Munka2!$G$1,P63=Munka2!$G$2,P63=Munka2!$G$3,P63=Munka2!$G$4,P63=Munka2!$G$5,P63=Munka2!$G$6,ISBLANK(P63)),0,1)</f>
        <v>0</v>
      </c>
      <c r="AG63" s="7">
        <f t="shared" ca="1" si="5"/>
        <v>0</v>
      </c>
      <c r="AH63" s="7">
        <f t="shared" ca="1" si="6"/>
        <v>0</v>
      </c>
      <c r="AI63" s="7">
        <f t="shared" ca="1" si="7"/>
        <v>0</v>
      </c>
    </row>
    <row r="64" spans="1:35" x14ac:dyDescent="0.25">
      <c r="A64" s="24">
        <v>57</v>
      </c>
      <c r="B64" s="35"/>
      <c r="C64" s="35"/>
      <c r="D64" s="26"/>
      <c r="E64" s="35"/>
      <c r="F64" s="35"/>
      <c r="G64" s="26" t="str">
        <f>IFERROR(VLOOKUP(LEFT(C64,8),Munka2!$C:$D,2,0),"")</f>
        <v/>
      </c>
      <c r="H64" s="29"/>
      <c r="I64" s="29"/>
      <c r="J64" s="26"/>
      <c r="K64" s="26"/>
      <c r="L64" s="26"/>
      <c r="M64" s="26"/>
      <c r="N64" s="26"/>
      <c r="O64" s="28"/>
      <c r="P64" s="26"/>
      <c r="Q64" s="28"/>
      <c r="R64" s="26"/>
      <c r="S64" s="28"/>
      <c r="T64" s="28"/>
      <c r="V64" s="7">
        <f t="shared" ca="1" si="1"/>
        <v>0</v>
      </c>
      <c r="W64" s="7"/>
      <c r="X64" s="7">
        <f t="shared" si="8"/>
        <v>0</v>
      </c>
      <c r="Y64" s="7">
        <f t="shared" si="2"/>
        <v>0</v>
      </c>
      <c r="Z64" s="7">
        <f t="shared" si="3"/>
        <v>0</v>
      </c>
      <c r="AA64" s="7">
        <f>IF(OR(J64=Munka2!$A$1,J64=Munka2!$A$2,J64=Munka2!$A$3,J64=Munka2!$A$4,ISBLANK(J64)),0,1)</f>
        <v>0</v>
      </c>
      <c r="AB64" s="7">
        <f>IF(OR(AND(J64=Munka2!$A$4,OR(K64=Munka2!$B$1,K64=Munka2!$B$2)),AND(J64&lt;&gt;Munka2!$A$4,ISBLANK(K64))),0,1)</f>
        <v>0</v>
      </c>
      <c r="AC64" s="7">
        <f>IF(OR(L64=Munka2!$E$1,L64=Munka2!$E$2,ISBLANK(L64)),0,1)</f>
        <v>0</v>
      </c>
      <c r="AD64" s="7">
        <f>IF(OR(N64=Munka2!$F$1,N64=Munka2!$F$2,ISBLANK(N64)),0,1)</f>
        <v>0</v>
      </c>
      <c r="AE64" s="7">
        <f t="shared" ca="1" si="4"/>
        <v>0</v>
      </c>
      <c r="AF64" s="7">
        <f>IF(OR(P64=Munka2!$G$1,P64=Munka2!$G$2,P64=Munka2!$G$3,P64=Munka2!$G$4,P64=Munka2!$G$5,P64=Munka2!$G$6,ISBLANK(P64)),0,1)</f>
        <v>0</v>
      </c>
      <c r="AG64" s="7">
        <f t="shared" ca="1" si="5"/>
        <v>0</v>
      </c>
      <c r="AH64" s="7">
        <f t="shared" ca="1" si="6"/>
        <v>0</v>
      </c>
      <c r="AI64" s="7">
        <f t="shared" ca="1" si="7"/>
        <v>0</v>
      </c>
    </row>
    <row r="65" spans="1:35" x14ac:dyDescent="0.25">
      <c r="A65" s="24">
        <v>58</v>
      </c>
      <c r="B65" s="35"/>
      <c r="C65" s="35"/>
      <c r="D65" s="26"/>
      <c r="E65" s="35"/>
      <c r="F65" s="35"/>
      <c r="G65" s="26" t="str">
        <f>IFERROR(VLOOKUP(LEFT(C65,8),Munka2!$C:$D,2,0),"")</f>
        <v/>
      </c>
      <c r="H65" s="29"/>
      <c r="I65" s="29"/>
      <c r="J65" s="26"/>
      <c r="K65" s="26"/>
      <c r="L65" s="26"/>
      <c r="M65" s="26"/>
      <c r="N65" s="26"/>
      <c r="O65" s="28"/>
      <c r="P65" s="26"/>
      <c r="Q65" s="28"/>
      <c r="R65" s="26"/>
      <c r="S65" s="28"/>
      <c r="T65" s="28"/>
      <c r="V65" s="7">
        <f t="shared" ca="1" si="1"/>
        <v>0</v>
      </c>
      <c r="W65" s="7"/>
      <c r="X65" s="7">
        <f t="shared" si="8"/>
        <v>0</v>
      </c>
      <c r="Y65" s="7">
        <f t="shared" si="2"/>
        <v>0</v>
      </c>
      <c r="Z65" s="7">
        <f t="shared" si="3"/>
        <v>0</v>
      </c>
      <c r="AA65" s="7">
        <f>IF(OR(J65=Munka2!$A$1,J65=Munka2!$A$2,J65=Munka2!$A$3,J65=Munka2!$A$4,ISBLANK(J65)),0,1)</f>
        <v>0</v>
      </c>
      <c r="AB65" s="7">
        <f>IF(OR(AND(J65=Munka2!$A$4,OR(K65=Munka2!$B$1,K65=Munka2!$B$2)),AND(J65&lt;&gt;Munka2!$A$4,ISBLANK(K65))),0,1)</f>
        <v>0</v>
      </c>
      <c r="AC65" s="7">
        <f>IF(OR(L65=Munka2!$E$1,L65=Munka2!$E$2,ISBLANK(L65)),0,1)</f>
        <v>0</v>
      </c>
      <c r="AD65" s="7">
        <f>IF(OR(N65=Munka2!$F$1,N65=Munka2!$F$2,ISBLANK(N65)),0,1)</f>
        <v>0</v>
      </c>
      <c r="AE65" s="7">
        <f t="shared" ca="1" si="4"/>
        <v>0</v>
      </c>
      <c r="AF65" s="7">
        <f>IF(OR(P65=Munka2!$G$1,P65=Munka2!$G$2,P65=Munka2!$G$3,P65=Munka2!$G$4,P65=Munka2!$G$5,P65=Munka2!$G$6,ISBLANK(P65)),0,1)</f>
        <v>0</v>
      </c>
      <c r="AG65" s="7">
        <f t="shared" ca="1" si="5"/>
        <v>0</v>
      </c>
      <c r="AH65" s="7">
        <f t="shared" ca="1" si="6"/>
        <v>0</v>
      </c>
      <c r="AI65" s="7">
        <f t="shared" ca="1" si="7"/>
        <v>0</v>
      </c>
    </row>
    <row r="66" spans="1:35" x14ac:dyDescent="0.25">
      <c r="A66" s="24">
        <v>59</v>
      </c>
      <c r="B66" s="35"/>
      <c r="C66" s="35"/>
      <c r="D66" s="26"/>
      <c r="E66" s="35"/>
      <c r="F66" s="35"/>
      <c r="G66" s="26" t="str">
        <f>IFERROR(VLOOKUP(LEFT(C66,8),Munka2!$C:$D,2,0),"")</f>
        <v/>
      </c>
      <c r="H66" s="29"/>
      <c r="I66" s="29"/>
      <c r="J66" s="26"/>
      <c r="K66" s="26"/>
      <c r="L66" s="26"/>
      <c r="M66" s="26"/>
      <c r="N66" s="26"/>
      <c r="O66" s="28"/>
      <c r="P66" s="26"/>
      <c r="Q66" s="28"/>
      <c r="R66" s="26"/>
      <c r="S66" s="28"/>
      <c r="T66" s="28"/>
      <c r="V66" s="7">
        <f t="shared" ca="1" si="1"/>
        <v>0</v>
      </c>
      <c r="W66" s="7"/>
      <c r="X66" s="7">
        <f t="shared" si="8"/>
        <v>0</v>
      </c>
      <c r="Y66" s="7">
        <f t="shared" si="2"/>
        <v>0</v>
      </c>
      <c r="Z66" s="7">
        <f t="shared" si="3"/>
        <v>0</v>
      </c>
      <c r="AA66" s="7">
        <f>IF(OR(J66=Munka2!$A$1,J66=Munka2!$A$2,J66=Munka2!$A$3,J66=Munka2!$A$4,ISBLANK(J66)),0,1)</f>
        <v>0</v>
      </c>
      <c r="AB66" s="7">
        <f>IF(OR(AND(J66=Munka2!$A$4,OR(K66=Munka2!$B$1,K66=Munka2!$B$2)),AND(J66&lt;&gt;Munka2!$A$4,ISBLANK(K66))),0,1)</f>
        <v>0</v>
      </c>
      <c r="AC66" s="7">
        <f>IF(OR(L66=Munka2!$E$1,L66=Munka2!$E$2,ISBLANK(L66)),0,1)</f>
        <v>0</v>
      </c>
      <c r="AD66" s="7">
        <f>IF(OR(N66=Munka2!$F$1,N66=Munka2!$F$2,ISBLANK(N66)),0,1)</f>
        <v>0</v>
      </c>
      <c r="AE66" s="7">
        <f t="shared" ca="1" si="4"/>
        <v>0</v>
      </c>
      <c r="AF66" s="7">
        <f>IF(OR(P66=Munka2!$G$1,P66=Munka2!$G$2,P66=Munka2!$G$3,P66=Munka2!$G$4,P66=Munka2!$G$5,P66=Munka2!$G$6,ISBLANK(P66)),0,1)</f>
        <v>0</v>
      </c>
      <c r="AG66" s="7">
        <f t="shared" ca="1" si="5"/>
        <v>0</v>
      </c>
      <c r="AH66" s="7">
        <f t="shared" ca="1" si="6"/>
        <v>0</v>
      </c>
      <c r="AI66" s="7">
        <f t="shared" ca="1" si="7"/>
        <v>0</v>
      </c>
    </row>
    <row r="67" spans="1:35" x14ac:dyDescent="0.25">
      <c r="A67" s="24">
        <v>60</v>
      </c>
      <c r="B67" s="35"/>
      <c r="C67" s="35"/>
      <c r="D67" s="26"/>
      <c r="E67" s="35"/>
      <c r="F67" s="35"/>
      <c r="G67" s="26" t="str">
        <f>IFERROR(VLOOKUP(LEFT(C67,8),Munka2!$C:$D,2,0),"")</f>
        <v/>
      </c>
      <c r="H67" s="29"/>
      <c r="I67" s="29"/>
      <c r="J67" s="26"/>
      <c r="K67" s="26"/>
      <c r="L67" s="26"/>
      <c r="M67" s="26"/>
      <c r="N67" s="26"/>
      <c r="O67" s="28"/>
      <c r="P67" s="26"/>
      <c r="Q67" s="28"/>
      <c r="R67" s="26"/>
      <c r="S67" s="28"/>
      <c r="T67" s="28"/>
      <c r="V67" s="7">
        <f t="shared" ca="1" si="1"/>
        <v>0</v>
      </c>
      <c r="W67" s="7"/>
      <c r="X67" s="7">
        <f t="shared" si="8"/>
        <v>0</v>
      </c>
      <c r="Y67" s="7">
        <f t="shared" si="2"/>
        <v>0</v>
      </c>
      <c r="Z67" s="7">
        <f t="shared" si="3"/>
        <v>0</v>
      </c>
      <c r="AA67" s="7">
        <f>IF(OR(J67=Munka2!$A$1,J67=Munka2!$A$2,J67=Munka2!$A$3,J67=Munka2!$A$4,ISBLANK(J67)),0,1)</f>
        <v>0</v>
      </c>
      <c r="AB67" s="7">
        <f>IF(OR(AND(J67=Munka2!$A$4,OR(K67=Munka2!$B$1,K67=Munka2!$B$2)),AND(J67&lt;&gt;Munka2!$A$4,ISBLANK(K67))),0,1)</f>
        <v>0</v>
      </c>
      <c r="AC67" s="7">
        <f>IF(OR(L67=Munka2!$E$1,L67=Munka2!$E$2,ISBLANK(L67)),0,1)</f>
        <v>0</v>
      </c>
      <c r="AD67" s="7">
        <f>IF(OR(N67=Munka2!$F$1,N67=Munka2!$F$2,ISBLANK(N67)),0,1)</f>
        <v>0</v>
      </c>
      <c r="AE67" s="7">
        <f t="shared" ca="1" si="4"/>
        <v>0</v>
      </c>
      <c r="AF67" s="7">
        <f>IF(OR(P67=Munka2!$G$1,P67=Munka2!$G$2,P67=Munka2!$G$3,P67=Munka2!$G$4,P67=Munka2!$G$5,P67=Munka2!$G$6,ISBLANK(P67)),0,1)</f>
        <v>0</v>
      </c>
      <c r="AG67" s="7">
        <f t="shared" ca="1" si="5"/>
        <v>0</v>
      </c>
      <c r="AH67" s="7">
        <f t="shared" ca="1" si="6"/>
        <v>0</v>
      </c>
      <c r="AI67" s="7">
        <f t="shared" ca="1" si="7"/>
        <v>0</v>
      </c>
    </row>
    <row r="68" spans="1:35" x14ac:dyDescent="0.25">
      <c r="A68" s="24">
        <v>61</v>
      </c>
      <c r="B68" s="35"/>
      <c r="C68" s="35"/>
      <c r="D68" s="26"/>
      <c r="E68" s="35"/>
      <c r="F68" s="35"/>
      <c r="G68" s="26" t="str">
        <f>IFERROR(VLOOKUP(LEFT(C68,8),Munka2!$C:$D,2,0),"")</f>
        <v/>
      </c>
      <c r="H68" s="29"/>
      <c r="I68" s="29"/>
      <c r="J68" s="26"/>
      <c r="K68" s="26"/>
      <c r="L68" s="26"/>
      <c r="M68" s="26"/>
      <c r="N68" s="26"/>
      <c r="O68" s="28"/>
      <c r="P68" s="26"/>
      <c r="Q68" s="28"/>
      <c r="R68" s="26"/>
      <c r="S68" s="28"/>
      <c r="T68" s="28"/>
      <c r="V68" s="7">
        <f t="shared" ca="1" si="1"/>
        <v>0</v>
      </c>
      <c r="W68" s="7"/>
      <c r="X68" s="7">
        <f t="shared" si="8"/>
        <v>0</v>
      </c>
      <c r="Y68" s="7">
        <f t="shared" si="2"/>
        <v>0</v>
      </c>
      <c r="Z68" s="7">
        <f t="shared" si="3"/>
        <v>0</v>
      </c>
      <c r="AA68" s="7">
        <f>IF(OR(J68=Munka2!$A$1,J68=Munka2!$A$2,J68=Munka2!$A$3,J68=Munka2!$A$4,ISBLANK(J68)),0,1)</f>
        <v>0</v>
      </c>
      <c r="AB68" s="7">
        <f>IF(OR(AND(J68=Munka2!$A$4,OR(K68=Munka2!$B$1,K68=Munka2!$B$2)),AND(J68&lt;&gt;Munka2!$A$4,ISBLANK(K68))),0,1)</f>
        <v>0</v>
      </c>
      <c r="AC68" s="7">
        <f>IF(OR(L68=Munka2!$E$1,L68=Munka2!$E$2,ISBLANK(L68)),0,1)</f>
        <v>0</v>
      </c>
      <c r="AD68" s="7">
        <f>IF(OR(N68=Munka2!$F$1,N68=Munka2!$F$2,ISBLANK(N68)),0,1)</f>
        <v>0</v>
      </c>
      <c r="AE68" s="7">
        <f t="shared" ca="1" si="4"/>
        <v>0</v>
      </c>
      <c r="AF68" s="7">
        <f>IF(OR(P68=Munka2!$G$1,P68=Munka2!$G$2,P68=Munka2!$G$3,P68=Munka2!$G$4,P68=Munka2!$G$5,P68=Munka2!$G$6,ISBLANK(P68)),0,1)</f>
        <v>0</v>
      </c>
      <c r="AG68" s="7">
        <f t="shared" ca="1" si="5"/>
        <v>0</v>
      </c>
      <c r="AH68" s="7">
        <f t="shared" ca="1" si="6"/>
        <v>0</v>
      </c>
      <c r="AI68" s="7">
        <f t="shared" ca="1" si="7"/>
        <v>0</v>
      </c>
    </row>
    <row r="69" spans="1:35" x14ac:dyDescent="0.25">
      <c r="A69" s="24">
        <v>62</v>
      </c>
      <c r="B69" s="35"/>
      <c r="C69" s="35"/>
      <c r="D69" s="26"/>
      <c r="E69" s="35"/>
      <c r="F69" s="35"/>
      <c r="G69" s="26" t="str">
        <f>IFERROR(VLOOKUP(LEFT(C69,8),Munka2!$C:$D,2,0),"")</f>
        <v/>
      </c>
      <c r="H69" s="29"/>
      <c r="I69" s="29"/>
      <c r="J69" s="26"/>
      <c r="K69" s="26"/>
      <c r="L69" s="26"/>
      <c r="M69" s="26"/>
      <c r="N69" s="26"/>
      <c r="O69" s="28"/>
      <c r="P69" s="26"/>
      <c r="Q69" s="28"/>
      <c r="R69" s="26"/>
      <c r="S69" s="28"/>
      <c r="T69" s="28"/>
      <c r="V69" s="7">
        <f t="shared" ca="1" si="1"/>
        <v>0</v>
      </c>
      <c r="W69" s="7"/>
      <c r="X69" s="7">
        <f t="shared" si="8"/>
        <v>0</v>
      </c>
      <c r="Y69" s="7">
        <f t="shared" si="2"/>
        <v>0</v>
      </c>
      <c r="Z69" s="7">
        <f t="shared" si="3"/>
        <v>0</v>
      </c>
      <c r="AA69" s="7">
        <f>IF(OR(J69=Munka2!$A$1,J69=Munka2!$A$2,J69=Munka2!$A$3,J69=Munka2!$A$4,ISBLANK(J69)),0,1)</f>
        <v>0</v>
      </c>
      <c r="AB69" s="7">
        <f>IF(OR(AND(J69=Munka2!$A$4,OR(K69=Munka2!$B$1,K69=Munka2!$B$2)),AND(J69&lt;&gt;Munka2!$A$4,ISBLANK(K69))),0,1)</f>
        <v>0</v>
      </c>
      <c r="AC69" s="7">
        <f>IF(OR(L69=Munka2!$E$1,L69=Munka2!$E$2,ISBLANK(L69)),0,1)</f>
        <v>0</v>
      </c>
      <c r="AD69" s="7">
        <f>IF(OR(N69=Munka2!$F$1,N69=Munka2!$F$2,ISBLANK(N69)),0,1)</f>
        <v>0</v>
      </c>
      <c r="AE69" s="7">
        <f t="shared" ca="1" si="4"/>
        <v>0</v>
      </c>
      <c r="AF69" s="7">
        <f>IF(OR(P69=Munka2!$G$1,P69=Munka2!$G$2,P69=Munka2!$G$3,P69=Munka2!$G$4,P69=Munka2!$G$5,P69=Munka2!$G$6,ISBLANK(P69)),0,1)</f>
        <v>0</v>
      </c>
      <c r="AG69" s="7">
        <f t="shared" ca="1" si="5"/>
        <v>0</v>
      </c>
      <c r="AH69" s="7">
        <f t="shared" ca="1" si="6"/>
        <v>0</v>
      </c>
      <c r="AI69" s="7">
        <f t="shared" ca="1" si="7"/>
        <v>0</v>
      </c>
    </row>
    <row r="70" spans="1:35" x14ac:dyDescent="0.25">
      <c r="A70" s="24">
        <v>63</v>
      </c>
      <c r="B70" s="35"/>
      <c r="C70" s="35"/>
      <c r="D70" s="26"/>
      <c r="E70" s="35"/>
      <c r="F70" s="35"/>
      <c r="G70" s="26" t="str">
        <f>IFERROR(VLOOKUP(LEFT(C70,8),Munka2!$C:$D,2,0),"")</f>
        <v/>
      </c>
      <c r="H70" s="29"/>
      <c r="I70" s="29"/>
      <c r="J70" s="26"/>
      <c r="K70" s="26"/>
      <c r="L70" s="26"/>
      <c r="M70" s="26"/>
      <c r="N70" s="26"/>
      <c r="O70" s="28"/>
      <c r="P70" s="26"/>
      <c r="Q70" s="28"/>
      <c r="R70" s="26"/>
      <c r="S70" s="28"/>
      <c r="T70" s="28"/>
      <c r="V70" s="7">
        <f t="shared" ca="1" si="1"/>
        <v>0</v>
      </c>
      <c r="W70" s="7"/>
      <c r="X70" s="7">
        <f t="shared" si="8"/>
        <v>0</v>
      </c>
      <c r="Y70" s="7">
        <f t="shared" si="2"/>
        <v>0</v>
      </c>
      <c r="Z70" s="7">
        <f t="shared" si="3"/>
        <v>0</v>
      </c>
      <c r="AA70" s="7">
        <f>IF(OR(J70=Munka2!$A$1,J70=Munka2!$A$2,J70=Munka2!$A$3,J70=Munka2!$A$4,ISBLANK(J70)),0,1)</f>
        <v>0</v>
      </c>
      <c r="AB70" s="7">
        <f>IF(OR(AND(J70=Munka2!$A$4,OR(K70=Munka2!$B$1,K70=Munka2!$B$2)),AND(J70&lt;&gt;Munka2!$A$4,ISBLANK(K70))),0,1)</f>
        <v>0</v>
      </c>
      <c r="AC70" s="7">
        <f>IF(OR(L70=Munka2!$E$1,L70=Munka2!$E$2,ISBLANK(L70)),0,1)</f>
        <v>0</v>
      </c>
      <c r="AD70" s="7">
        <f>IF(OR(N70=Munka2!$F$1,N70=Munka2!$F$2,ISBLANK(N70)),0,1)</f>
        <v>0</v>
      </c>
      <c r="AE70" s="7">
        <f t="shared" ca="1" si="4"/>
        <v>0</v>
      </c>
      <c r="AF70" s="7">
        <f>IF(OR(P70=Munka2!$G$1,P70=Munka2!$G$2,P70=Munka2!$G$3,P70=Munka2!$G$4,P70=Munka2!$G$5,P70=Munka2!$G$6,ISBLANK(P70)),0,1)</f>
        <v>0</v>
      </c>
      <c r="AG70" s="7">
        <f t="shared" ca="1" si="5"/>
        <v>0</v>
      </c>
      <c r="AH70" s="7">
        <f t="shared" ca="1" si="6"/>
        <v>0</v>
      </c>
      <c r="AI70" s="7">
        <f t="shared" ca="1" si="7"/>
        <v>0</v>
      </c>
    </row>
    <row r="71" spans="1:35" x14ac:dyDescent="0.25">
      <c r="A71" s="24">
        <v>64</v>
      </c>
      <c r="B71" s="35"/>
      <c r="C71" s="35"/>
      <c r="D71" s="26"/>
      <c r="E71" s="35"/>
      <c r="F71" s="35"/>
      <c r="G71" s="26" t="str">
        <f>IFERROR(VLOOKUP(LEFT(C71,8),Munka2!$C:$D,2,0),"")</f>
        <v/>
      </c>
      <c r="H71" s="29"/>
      <c r="I71" s="29"/>
      <c r="J71" s="26"/>
      <c r="K71" s="26"/>
      <c r="L71" s="26"/>
      <c r="M71" s="26"/>
      <c r="N71" s="26"/>
      <c r="O71" s="28"/>
      <c r="P71" s="26"/>
      <c r="Q71" s="28"/>
      <c r="R71" s="26"/>
      <c r="S71" s="28"/>
      <c r="T71" s="28"/>
      <c r="V71" s="7">
        <f t="shared" ca="1" si="1"/>
        <v>0</v>
      </c>
      <c r="W71" s="7"/>
      <c r="X71" s="7">
        <f t="shared" si="8"/>
        <v>0</v>
      </c>
      <c r="Y71" s="7">
        <f t="shared" si="2"/>
        <v>0</v>
      </c>
      <c r="Z71" s="7">
        <f t="shared" si="3"/>
        <v>0</v>
      </c>
      <c r="AA71" s="7">
        <f>IF(OR(J71=Munka2!$A$1,J71=Munka2!$A$2,J71=Munka2!$A$3,J71=Munka2!$A$4,ISBLANK(J71)),0,1)</f>
        <v>0</v>
      </c>
      <c r="AB71" s="7">
        <f>IF(OR(AND(J71=Munka2!$A$4,OR(K71=Munka2!$B$1,K71=Munka2!$B$2)),AND(J71&lt;&gt;Munka2!$A$4,ISBLANK(K71))),0,1)</f>
        <v>0</v>
      </c>
      <c r="AC71" s="7">
        <f>IF(OR(L71=Munka2!$E$1,L71=Munka2!$E$2,ISBLANK(L71)),0,1)</f>
        <v>0</v>
      </c>
      <c r="AD71" s="7">
        <f>IF(OR(N71=Munka2!$F$1,N71=Munka2!$F$2,ISBLANK(N71)),0,1)</f>
        <v>0</v>
      </c>
      <c r="AE71" s="7">
        <f t="shared" ca="1" si="4"/>
        <v>0</v>
      </c>
      <c r="AF71" s="7">
        <f>IF(OR(P71=Munka2!$G$1,P71=Munka2!$G$2,P71=Munka2!$G$3,P71=Munka2!$G$4,P71=Munka2!$G$5,P71=Munka2!$G$6,ISBLANK(P71)),0,1)</f>
        <v>0</v>
      </c>
      <c r="AG71" s="7">
        <f t="shared" ca="1" si="5"/>
        <v>0</v>
      </c>
      <c r="AH71" s="7">
        <f t="shared" ca="1" si="6"/>
        <v>0</v>
      </c>
      <c r="AI71" s="7">
        <f t="shared" ca="1" si="7"/>
        <v>0</v>
      </c>
    </row>
    <row r="72" spans="1:35" x14ac:dyDescent="0.25">
      <c r="A72" s="24">
        <v>65</v>
      </c>
      <c r="B72" s="35"/>
      <c r="C72" s="35"/>
      <c r="D72" s="26"/>
      <c r="E72" s="35"/>
      <c r="F72" s="35"/>
      <c r="G72" s="26" t="str">
        <f>IFERROR(VLOOKUP(LEFT(C72,8),Munka2!$C:$D,2,0),"")</f>
        <v/>
      </c>
      <c r="H72" s="29"/>
      <c r="I72" s="29"/>
      <c r="J72" s="26"/>
      <c r="K72" s="26"/>
      <c r="L72" s="26"/>
      <c r="M72" s="26"/>
      <c r="N72" s="26"/>
      <c r="O72" s="28"/>
      <c r="P72" s="26"/>
      <c r="Q72" s="28"/>
      <c r="R72" s="26"/>
      <c r="S72" s="28"/>
      <c r="T72" s="28"/>
      <c r="V72" s="7">
        <f t="shared" ca="1" si="1"/>
        <v>0</v>
      </c>
      <c r="W72" s="7"/>
      <c r="X72" s="7">
        <f t="shared" ref="X72:X107" si="9">IF(OR(AND(D72&lt;10000,D72&gt;999,ISNUMBER(D72)),ISBLANK(D72)),0,1)</f>
        <v>0</v>
      </c>
      <c r="Y72" s="7">
        <f t="shared" si="2"/>
        <v>0</v>
      </c>
      <c r="Z72" s="7">
        <f t="shared" si="3"/>
        <v>0</v>
      </c>
      <c r="AA72" s="7">
        <f>IF(OR(J72=Munka2!$A$1,J72=Munka2!$A$2,J72=Munka2!$A$3,J72=Munka2!$A$4,ISBLANK(J72)),0,1)</f>
        <v>0</v>
      </c>
      <c r="AB72" s="7">
        <f>IF(OR(AND(J72=Munka2!$A$4,OR(K72=Munka2!$B$1,K72=Munka2!$B$2)),AND(J72&lt;&gt;Munka2!$A$4,ISBLANK(K72))),0,1)</f>
        <v>0</v>
      </c>
      <c r="AC72" s="7">
        <f>IF(OR(L72=Munka2!$E$1,L72=Munka2!$E$2,ISBLANK(L72)),0,1)</f>
        <v>0</v>
      </c>
      <c r="AD72" s="7">
        <f>IF(OR(N72=Munka2!$F$1,N72=Munka2!$F$2,ISBLANK(N72)),0,1)</f>
        <v>0</v>
      </c>
      <c r="AE72" s="7">
        <f t="shared" ca="1" si="4"/>
        <v>0</v>
      </c>
      <c r="AF72" s="7">
        <f>IF(OR(P72=Munka2!$G$1,P72=Munka2!$G$2,P72=Munka2!$G$3,P72=Munka2!$G$4,P72=Munka2!$G$5,P72=Munka2!$G$6,ISBLANK(P72)),0,1)</f>
        <v>0</v>
      </c>
      <c r="AG72" s="7">
        <f t="shared" ca="1" si="5"/>
        <v>0</v>
      </c>
      <c r="AH72" s="7">
        <f t="shared" ca="1" si="6"/>
        <v>0</v>
      </c>
      <c r="AI72" s="7">
        <f t="shared" ca="1" si="7"/>
        <v>0</v>
      </c>
    </row>
    <row r="73" spans="1:35" x14ac:dyDescent="0.25">
      <c r="A73" s="24">
        <v>66</v>
      </c>
      <c r="B73" s="35"/>
      <c r="C73" s="35"/>
      <c r="D73" s="26"/>
      <c r="E73" s="35"/>
      <c r="F73" s="35"/>
      <c r="G73" s="26" t="str">
        <f>IFERROR(VLOOKUP(LEFT(C73,8),Munka2!$C:$D,2,0),"")</f>
        <v/>
      </c>
      <c r="H73" s="29"/>
      <c r="I73" s="29"/>
      <c r="J73" s="26"/>
      <c r="K73" s="26"/>
      <c r="L73" s="26"/>
      <c r="M73" s="26"/>
      <c r="N73" s="26"/>
      <c r="O73" s="28"/>
      <c r="P73" s="26"/>
      <c r="Q73" s="28"/>
      <c r="R73" s="26"/>
      <c r="S73" s="28"/>
      <c r="T73" s="28"/>
      <c r="V73" s="7">
        <f t="shared" ref="V73:V107" ca="1" si="10">IFERROR(SUM($W73:$AI73),1)</f>
        <v>0</v>
      </c>
      <c r="W73" s="7"/>
      <c r="X73" s="7">
        <f t="shared" si="9"/>
        <v>0</v>
      </c>
      <c r="Y73" s="7">
        <f t="shared" ref="Y73:Y107" si="11">IF(OR(AND(H73&lt;100000000,H73&gt;0,ISNUMBER(H73)),ISBLANK(H73)),0,1)</f>
        <v>0</v>
      </c>
      <c r="Z73" s="7">
        <f t="shared" ref="Z73:Z107" si="12">IF(OR(AND(I73&lt;100000000,I73&gt;0,ISNUMBER(I73)),ISBLANK(I73)),0,1)</f>
        <v>0</v>
      </c>
      <c r="AA73" s="7">
        <f>IF(OR(J73=Munka2!$A$1,J73=Munka2!$A$2,J73=Munka2!$A$3,J73=Munka2!$A$4,ISBLANK(J73)),0,1)</f>
        <v>0</v>
      </c>
      <c r="AB73" s="7">
        <f>IF(OR(AND(J73=Munka2!$A$4,OR(K73=Munka2!$B$1,K73=Munka2!$B$2)),AND(J73&lt;&gt;Munka2!$A$4,ISBLANK(K73))),0,1)</f>
        <v>0</v>
      </c>
      <c r="AC73" s="7">
        <f>IF(OR(L73=Munka2!$E$1,L73=Munka2!$E$2,ISBLANK(L73)),0,1)</f>
        <v>0</v>
      </c>
      <c r="AD73" s="7">
        <f>IF(OR(N73=Munka2!$F$1,N73=Munka2!$F$2,ISBLANK(N73)),0,1)</f>
        <v>0</v>
      </c>
      <c r="AE73" s="7">
        <f t="shared" ref="AE73:AE107" ca="1" si="13">IF(OR(O73&gt;=TODAY()-31,ISBLANK(O73)),0,1)</f>
        <v>0</v>
      </c>
      <c r="AF73" s="7">
        <f>IF(OR(P73=Munka2!$G$1,P73=Munka2!$G$2,P73=Munka2!$G$3,P73=Munka2!$G$4,P73=Munka2!$G$5,P73=Munka2!$G$6,ISBLANK(P73)),0,1)</f>
        <v>0</v>
      </c>
      <c r="AG73" s="7">
        <f t="shared" ref="AG73:AG107" ca="1" si="14">IF(OR(Q73&gt;=TODAY()-31,ISBLANK(Q73)),0,1)</f>
        <v>0</v>
      </c>
      <c r="AH73" s="7">
        <f t="shared" ref="AH73:AH107" ca="1" si="15">IF(OR(S73&gt;=TODAY()-31,ISBLANK(S73)),0,1)</f>
        <v>0</v>
      </c>
      <c r="AI73" s="7">
        <f t="shared" ref="AI73:AI107" ca="1" si="16">IF(OR(AND(T73&gt;=TODAY()-31,T73&gt;=S73),ISBLANK(T73)),0,1)</f>
        <v>0</v>
      </c>
    </row>
    <row r="74" spans="1:35" x14ac:dyDescent="0.25">
      <c r="A74" s="24">
        <v>67</v>
      </c>
      <c r="B74" s="35"/>
      <c r="C74" s="35"/>
      <c r="D74" s="26"/>
      <c r="E74" s="35"/>
      <c r="F74" s="35"/>
      <c r="G74" s="26" t="str">
        <f>IFERROR(VLOOKUP(LEFT(C74,8),Munka2!$C:$D,2,0),"")</f>
        <v/>
      </c>
      <c r="H74" s="29"/>
      <c r="I74" s="29"/>
      <c r="J74" s="26"/>
      <c r="K74" s="26"/>
      <c r="L74" s="26"/>
      <c r="M74" s="26"/>
      <c r="N74" s="26"/>
      <c r="O74" s="28"/>
      <c r="P74" s="26"/>
      <c r="Q74" s="28"/>
      <c r="R74" s="26"/>
      <c r="S74" s="28"/>
      <c r="T74" s="28"/>
      <c r="V74" s="7">
        <f t="shared" ca="1" si="10"/>
        <v>0</v>
      </c>
      <c r="W74" s="7"/>
      <c r="X74" s="7">
        <f t="shared" si="9"/>
        <v>0</v>
      </c>
      <c r="Y74" s="7">
        <f t="shared" si="11"/>
        <v>0</v>
      </c>
      <c r="Z74" s="7">
        <f t="shared" si="12"/>
        <v>0</v>
      </c>
      <c r="AA74" s="7">
        <f>IF(OR(J74=Munka2!$A$1,J74=Munka2!$A$2,J74=Munka2!$A$3,J74=Munka2!$A$4,ISBLANK(J74)),0,1)</f>
        <v>0</v>
      </c>
      <c r="AB74" s="7">
        <f>IF(OR(AND(J74=Munka2!$A$4,OR(K74=Munka2!$B$1,K74=Munka2!$B$2)),AND(J74&lt;&gt;Munka2!$A$4,ISBLANK(K74))),0,1)</f>
        <v>0</v>
      </c>
      <c r="AC74" s="7">
        <f>IF(OR(L74=Munka2!$E$1,L74=Munka2!$E$2,ISBLANK(L74)),0,1)</f>
        <v>0</v>
      </c>
      <c r="AD74" s="7">
        <f>IF(OR(N74=Munka2!$F$1,N74=Munka2!$F$2,ISBLANK(N74)),0,1)</f>
        <v>0</v>
      </c>
      <c r="AE74" s="7">
        <f t="shared" ca="1" si="13"/>
        <v>0</v>
      </c>
      <c r="AF74" s="7">
        <f>IF(OR(P74=Munka2!$G$1,P74=Munka2!$G$2,P74=Munka2!$G$3,P74=Munka2!$G$4,P74=Munka2!$G$5,P74=Munka2!$G$6,ISBLANK(P74)),0,1)</f>
        <v>0</v>
      </c>
      <c r="AG74" s="7">
        <f t="shared" ca="1" si="14"/>
        <v>0</v>
      </c>
      <c r="AH74" s="7">
        <f t="shared" ca="1" si="15"/>
        <v>0</v>
      </c>
      <c r="AI74" s="7">
        <f t="shared" ca="1" si="16"/>
        <v>0</v>
      </c>
    </row>
    <row r="75" spans="1:35" x14ac:dyDescent="0.25">
      <c r="A75" s="24">
        <v>68</v>
      </c>
      <c r="B75" s="35"/>
      <c r="C75" s="35"/>
      <c r="D75" s="26"/>
      <c r="E75" s="35"/>
      <c r="F75" s="35"/>
      <c r="G75" s="26" t="str">
        <f>IFERROR(VLOOKUP(LEFT(C75,8),Munka2!$C:$D,2,0),"")</f>
        <v/>
      </c>
      <c r="H75" s="29"/>
      <c r="I75" s="29"/>
      <c r="J75" s="26"/>
      <c r="K75" s="26"/>
      <c r="L75" s="26"/>
      <c r="M75" s="26"/>
      <c r="N75" s="26"/>
      <c r="O75" s="28"/>
      <c r="P75" s="26"/>
      <c r="Q75" s="28"/>
      <c r="R75" s="26"/>
      <c r="S75" s="28"/>
      <c r="T75" s="28"/>
      <c r="V75" s="7">
        <f t="shared" ca="1" si="10"/>
        <v>0</v>
      </c>
      <c r="W75" s="7"/>
      <c r="X75" s="7">
        <f t="shared" si="9"/>
        <v>0</v>
      </c>
      <c r="Y75" s="7">
        <f t="shared" si="11"/>
        <v>0</v>
      </c>
      <c r="Z75" s="7">
        <f t="shared" si="12"/>
        <v>0</v>
      </c>
      <c r="AA75" s="7">
        <f>IF(OR(J75=Munka2!$A$1,J75=Munka2!$A$2,J75=Munka2!$A$3,J75=Munka2!$A$4,ISBLANK(J75)),0,1)</f>
        <v>0</v>
      </c>
      <c r="AB75" s="7">
        <f>IF(OR(AND(J75=Munka2!$A$4,OR(K75=Munka2!$B$1,K75=Munka2!$B$2)),AND(J75&lt;&gt;Munka2!$A$4,ISBLANK(K75))),0,1)</f>
        <v>0</v>
      </c>
      <c r="AC75" s="7">
        <f>IF(OR(L75=Munka2!$E$1,L75=Munka2!$E$2,ISBLANK(L75)),0,1)</f>
        <v>0</v>
      </c>
      <c r="AD75" s="7">
        <f>IF(OR(N75=Munka2!$F$1,N75=Munka2!$F$2,ISBLANK(N75)),0,1)</f>
        <v>0</v>
      </c>
      <c r="AE75" s="7">
        <f t="shared" ca="1" si="13"/>
        <v>0</v>
      </c>
      <c r="AF75" s="7">
        <f>IF(OR(P75=Munka2!$G$1,P75=Munka2!$G$2,P75=Munka2!$G$3,P75=Munka2!$G$4,P75=Munka2!$G$5,P75=Munka2!$G$6,ISBLANK(P75)),0,1)</f>
        <v>0</v>
      </c>
      <c r="AG75" s="7">
        <f t="shared" ca="1" si="14"/>
        <v>0</v>
      </c>
      <c r="AH75" s="7">
        <f t="shared" ca="1" si="15"/>
        <v>0</v>
      </c>
      <c r="AI75" s="7">
        <f t="shared" ca="1" si="16"/>
        <v>0</v>
      </c>
    </row>
    <row r="76" spans="1:35" x14ac:dyDescent="0.25">
      <c r="A76" s="24">
        <v>69</v>
      </c>
      <c r="B76" s="35"/>
      <c r="C76" s="35"/>
      <c r="D76" s="26"/>
      <c r="E76" s="35"/>
      <c r="F76" s="35"/>
      <c r="G76" s="26" t="str">
        <f>IFERROR(VLOOKUP(LEFT(C76,8),Munka2!$C:$D,2,0),"")</f>
        <v/>
      </c>
      <c r="H76" s="29"/>
      <c r="I76" s="29"/>
      <c r="J76" s="26"/>
      <c r="K76" s="26"/>
      <c r="L76" s="26"/>
      <c r="M76" s="26"/>
      <c r="N76" s="26"/>
      <c r="O76" s="28"/>
      <c r="P76" s="26"/>
      <c r="Q76" s="28"/>
      <c r="R76" s="26"/>
      <c r="S76" s="28"/>
      <c r="T76" s="28"/>
      <c r="V76" s="7">
        <f t="shared" ca="1" si="10"/>
        <v>0</v>
      </c>
      <c r="W76" s="7"/>
      <c r="X76" s="7">
        <f t="shared" si="9"/>
        <v>0</v>
      </c>
      <c r="Y76" s="7">
        <f t="shared" si="11"/>
        <v>0</v>
      </c>
      <c r="Z76" s="7">
        <f t="shared" si="12"/>
        <v>0</v>
      </c>
      <c r="AA76" s="7">
        <f>IF(OR(J76=Munka2!$A$1,J76=Munka2!$A$2,J76=Munka2!$A$3,J76=Munka2!$A$4,ISBLANK(J76)),0,1)</f>
        <v>0</v>
      </c>
      <c r="AB76" s="7">
        <f>IF(OR(AND(J76=Munka2!$A$4,OR(K76=Munka2!$B$1,K76=Munka2!$B$2)),AND(J76&lt;&gt;Munka2!$A$4,ISBLANK(K76))),0,1)</f>
        <v>0</v>
      </c>
      <c r="AC76" s="7">
        <f>IF(OR(L76=Munka2!$E$1,L76=Munka2!$E$2,ISBLANK(L76)),0,1)</f>
        <v>0</v>
      </c>
      <c r="AD76" s="7">
        <f>IF(OR(N76=Munka2!$F$1,N76=Munka2!$F$2,ISBLANK(N76)),0,1)</f>
        <v>0</v>
      </c>
      <c r="AE76" s="7">
        <f t="shared" ca="1" si="13"/>
        <v>0</v>
      </c>
      <c r="AF76" s="7">
        <f>IF(OR(P76=Munka2!$G$1,P76=Munka2!$G$2,P76=Munka2!$G$3,P76=Munka2!$G$4,P76=Munka2!$G$5,P76=Munka2!$G$6,ISBLANK(P76)),0,1)</f>
        <v>0</v>
      </c>
      <c r="AG76" s="7">
        <f t="shared" ca="1" si="14"/>
        <v>0</v>
      </c>
      <c r="AH76" s="7">
        <f t="shared" ca="1" si="15"/>
        <v>0</v>
      </c>
      <c r="AI76" s="7">
        <f t="shared" ca="1" si="16"/>
        <v>0</v>
      </c>
    </row>
    <row r="77" spans="1:35" x14ac:dyDescent="0.25">
      <c r="A77" s="24">
        <v>70</v>
      </c>
      <c r="B77" s="35"/>
      <c r="C77" s="35"/>
      <c r="D77" s="26"/>
      <c r="E77" s="35"/>
      <c r="F77" s="35"/>
      <c r="G77" s="26" t="str">
        <f>IFERROR(VLOOKUP(LEFT(C77,8),Munka2!$C:$D,2,0),"")</f>
        <v/>
      </c>
      <c r="H77" s="29"/>
      <c r="I77" s="29"/>
      <c r="J77" s="26"/>
      <c r="K77" s="26"/>
      <c r="L77" s="26"/>
      <c r="M77" s="26"/>
      <c r="N77" s="26"/>
      <c r="O77" s="28"/>
      <c r="P77" s="26"/>
      <c r="Q77" s="28"/>
      <c r="R77" s="26"/>
      <c r="S77" s="28"/>
      <c r="T77" s="28"/>
      <c r="V77" s="7">
        <f t="shared" ca="1" si="10"/>
        <v>0</v>
      </c>
      <c r="W77" s="7"/>
      <c r="X77" s="7">
        <f t="shared" si="9"/>
        <v>0</v>
      </c>
      <c r="Y77" s="7">
        <f t="shared" si="11"/>
        <v>0</v>
      </c>
      <c r="Z77" s="7">
        <f t="shared" si="12"/>
        <v>0</v>
      </c>
      <c r="AA77" s="7">
        <f>IF(OR(J77=Munka2!$A$1,J77=Munka2!$A$2,J77=Munka2!$A$3,J77=Munka2!$A$4,ISBLANK(J77)),0,1)</f>
        <v>0</v>
      </c>
      <c r="AB77" s="7">
        <f>IF(OR(AND(J77=Munka2!$A$4,OR(K77=Munka2!$B$1,K77=Munka2!$B$2)),AND(J77&lt;&gt;Munka2!$A$4,ISBLANK(K77))),0,1)</f>
        <v>0</v>
      </c>
      <c r="AC77" s="7">
        <f>IF(OR(L77=Munka2!$E$1,L77=Munka2!$E$2,ISBLANK(L77)),0,1)</f>
        <v>0</v>
      </c>
      <c r="AD77" s="7">
        <f>IF(OR(N77=Munka2!$F$1,N77=Munka2!$F$2,ISBLANK(N77)),0,1)</f>
        <v>0</v>
      </c>
      <c r="AE77" s="7">
        <f t="shared" ca="1" si="13"/>
        <v>0</v>
      </c>
      <c r="AF77" s="7">
        <f>IF(OR(P77=Munka2!$G$1,P77=Munka2!$G$2,P77=Munka2!$G$3,P77=Munka2!$G$4,P77=Munka2!$G$5,P77=Munka2!$G$6,ISBLANK(P77)),0,1)</f>
        <v>0</v>
      </c>
      <c r="AG77" s="7">
        <f t="shared" ca="1" si="14"/>
        <v>0</v>
      </c>
      <c r="AH77" s="7">
        <f t="shared" ca="1" si="15"/>
        <v>0</v>
      </c>
      <c r="AI77" s="7">
        <f t="shared" ca="1" si="16"/>
        <v>0</v>
      </c>
    </row>
    <row r="78" spans="1:35" x14ac:dyDescent="0.25">
      <c r="A78" s="24">
        <v>71</v>
      </c>
      <c r="B78" s="35"/>
      <c r="C78" s="35"/>
      <c r="D78" s="26"/>
      <c r="E78" s="35"/>
      <c r="F78" s="35"/>
      <c r="G78" s="26" t="str">
        <f>IFERROR(VLOOKUP(LEFT(C78,8),Munka2!$C:$D,2,0),"")</f>
        <v/>
      </c>
      <c r="H78" s="29"/>
      <c r="I78" s="29"/>
      <c r="J78" s="26"/>
      <c r="K78" s="26"/>
      <c r="L78" s="26"/>
      <c r="M78" s="26"/>
      <c r="N78" s="26"/>
      <c r="O78" s="28"/>
      <c r="P78" s="26"/>
      <c r="Q78" s="28"/>
      <c r="R78" s="26"/>
      <c r="S78" s="28"/>
      <c r="T78" s="28"/>
      <c r="V78" s="7">
        <f t="shared" ca="1" si="10"/>
        <v>0</v>
      </c>
      <c r="W78" s="7"/>
      <c r="X78" s="7">
        <f t="shared" si="9"/>
        <v>0</v>
      </c>
      <c r="Y78" s="7">
        <f t="shared" si="11"/>
        <v>0</v>
      </c>
      <c r="Z78" s="7">
        <f t="shared" si="12"/>
        <v>0</v>
      </c>
      <c r="AA78" s="7">
        <f>IF(OR(J78=Munka2!$A$1,J78=Munka2!$A$2,J78=Munka2!$A$3,J78=Munka2!$A$4,ISBLANK(J78)),0,1)</f>
        <v>0</v>
      </c>
      <c r="AB78" s="7">
        <f>IF(OR(AND(J78=Munka2!$A$4,OR(K78=Munka2!$B$1,K78=Munka2!$B$2)),AND(J78&lt;&gt;Munka2!$A$4,ISBLANK(K78))),0,1)</f>
        <v>0</v>
      </c>
      <c r="AC78" s="7">
        <f>IF(OR(L78=Munka2!$E$1,L78=Munka2!$E$2,ISBLANK(L78)),0,1)</f>
        <v>0</v>
      </c>
      <c r="AD78" s="7">
        <f>IF(OR(N78=Munka2!$F$1,N78=Munka2!$F$2,ISBLANK(N78)),0,1)</f>
        <v>0</v>
      </c>
      <c r="AE78" s="7">
        <f t="shared" ca="1" si="13"/>
        <v>0</v>
      </c>
      <c r="AF78" s="7">
        <f>IF(OR(P78=Munka2!$G$1,P78=Munka2!$G$2,P78=Munka2!$G$3,P78=Munka2!$G$4,P78=Munka2!$G$5,P78=Munka2!$G$6,ISBLANK(P78)),0,1)</f>
        <v>0</v>
      </c>
      <c r="AG78" s="7">
        <f t="shared" ca="1" si="14"/>
        <v>0</v>
      </c>
      <c r="AH78" s="7">
        <f t="shared" ca="1" si="15"/>
        <v>0</v>
      </c>
      <c r="AI78" s="7">
        <f t="shared" ca="1" si="16"/>
        <v>0</v>
      </c>
    </row>
    <row r="79" spans="1:35" x14ac:dyDescent="0.25">
      <c r="A79" s="24">
        <v>72</v>
      </c>
      <c r="B79" s="35"/>
      <c r="C79" s="35"/>
      <c r="D79" s="26"/>
      <c r="E79" s="35"/>
      <c r="F79" s="35"/>
      <c r="G79" s="26" t="str">
        <f>IFERROR(VLOOKUP(LEFT(C79,8),Munka2!$C:$D,2,0),"")</f>
        <v/>
      </c>
      <c r="H79" s="29"/>
      <c r="I79" s="29"/>
      <c r="J79" s="26"/>
      <c r="K79" s="26"/>
      <c r="L79" s="26"/>
      <c r="M79" s="26"/>
      <c r="N79" s="26"/>
      <c r="O79" s="28"/>
      <c r="P79" s="26"/>
      <c r="Q79" s="28"/>
      <c r="R79" s="26"/>
      <c r="S79" s="28"/>
      <c r="T79" s="28"/>
      <c r="V79" s="7">
        <f t="shared" ca="1" si="10"/>
        <v>0</v>
      </c>
      <c r="W79" s="7"/>
      <c r="X79" s="7">
        <f t="shared" si="9"/>
        <v>0</v>
      </c>
      <c r="Y79" s="7">
        <f t="shared" si="11"/>
        <v>0</v>
      </c>
      <c r="Z79" s="7">
        <f t="shared" si="12"/>
        <v>0</v>
      </c>
      <c r="AA79" s="7">
        <f>IF(OR(J79=Munka2!$A$1,J79=Munka2!$A$2,J79=Munka2!$A$3,J79=Munka2!$A$4,ISBLANK(J79)),0,1)</f>
        <v>0</v>
      </c>
      <c r="AB79" s="7">
        <f>IF(OR(AND(J79=Munka2!$A$4,OR(K79=Munka2!$B$1,K79=Munka2!$B$2)),AND(J79&lt;&gt;Munka2!$A$4,ISBLANK(K79))),0,1)</f>
        <v>0</v>
      </c>
      <c r="AC79" s="7">
        <f>IF(OR(L79=Munka2!$E$1,L79=Munka2!$E$2,ISBLANK(L79)),0,1)</f>
        <v>0</v>
      </c>
      <c r="AD79" s="7">
        <f>IF(OR(N79=Munka2!$F$1,N79=Munka2!$F$2,ISBLANK(N79)),0,1)</f>
        <v>0</v>
      </c>
      <c r="AE79" s="7">
        <f t="shared" ca="1" si="13"/>
        <v>0</v>
      </c>
      <c r="AF79" s="7">
        <f>IF(OR(P79=Munka2!$G$1,P79=Munka2!$G$2,P79=Munka2!$G$3,P79=Munka2!$G$4,P79=Munka2!$G$5,P79=Munka2!$G$6,ISBLANK(P79)),0,1)</f>
        <v>0</v>
      </c>
      <c r="AG79" s="7">
        <f t="shared" ca="1" si="14"/>
        <v>0</v>
      </c>
      <c r="AH79" s="7">
        <f t="shared" ca="1" si="15"/>
        <v>0</v>
      </c>
      <c r="AI79" s="7">
        <f t="shared" ca="1" si="16"/>
        <v>0</v>
      </c>
    </row>
    <row r="80" spans="1:35" x14ac:dyDescent="0.25">
      <c r="A80" s="24">
        <v>73</v>
      </c>
      <c r="B80" s="35"/>
      <c r="C80" s="35"/>
      <c r="D80" s="26"/>
      <c r="E80" s="35"/>
      <c r="F80" s="35"/>
      <c r="G80" s="26" t="str">
        <f>IFERROR(VLOOKUP(LEFT(C80,8),Munka2!$C:$D,2,0),"")</f>
        <v/>
      </c>
      <c r="H80" s="29"/>
      <c r="I80" s="29"/>
      <c r="J80" s="26"/>
      <c r="K80" s="26"/>
      <c r="L80" s="26"/>
      <c r="M80" s="26"/>
      <c r="N80" s="26"/>
      <c r="O80" s="28"/>
      <c r="P80" s="26"/>
      <c r="Q80" s="28"/>
      <c r="R80" s="26"/>
      <c r="S80" s="28"/>
      <c r="T80" s="28"/>
      <c r="V80" s="7">
        <f t="shared" ca="1" si="10"/>
        <v>0</v>
      </c>
      <c r="W80" s="7"/>
      <c r="X80" s="7">
        <f t="shared" si="9"/>
        <v>0</v>
      </c>
      <c r="Y80" s="7">
        <f t="shared" si="11"/>
        <v>0</v>
      </c>
      <c r="Z80" s="7">
        <f t="shared" si="12"/>
        <v>0</v>
      </c>
      <c r="AA80" s="7">
        <f>IF(OR(J80=Munka2!$A$1,J80=Munka2!$A$2,J80=Munka2!$A$3,J80=Munka2!$A$4,ISBLANK(J80)),0,1)</f>
        <v>0</v>
      </c>
      <c r="AB80" s="7">
        <f>IF(OR(AND(J80=Munka2!$A$4,OR(K80=Munka2!$B$1,K80=Munka2!$B$2)),AND(J80&lt;&gt;Munka2!$A$4,ISBLANK(K80))),0,1)</f>
        <v>0</v>
      </c>
      <c r="AC80" s="7">
        <f>IF(OR(L80=Munka2!$E$1,L80=Munka2!$E$2,ISBLANK(L80)),0,1)</f>
        <v>0</v>
      </c>
      <c r="AD80" s="7">
        <f>IF(OR(N80=Munka2!$F$1,N80=Munka2!$F$2,ISBLANK(N80)),0,1)</f>
        <v>0</v>
      </c>
      <c r="AE80" s="7">
        <f t="shared" ca="1" si="13"/>
        <v>0</v>
      </c>
      <c r="AF80" s="7">
        <f>IF(OR(P80=Munka2!$G$1,P80=Munka2!$G$2,P80=Munka2!$G$3,P80=Munka2!$G$4,P80=Munka2!$G$5,P80=Munka2!$G$6,ISBLANK(P80)),0,1)</f>
        <v>0</v>
      </c>
      <c r="AG80" s="7">
        <f t="shared" ca="1" si="14"/>
        <v>0</v>
      </c>
      <c r="AH80" s="7">
        <f t="shared" ca="1" si="15"/>
        <v>0</v>
      </c>
      <c r="AI80" s="7">
        <f t="shared" ca="1" si="16"/>
        <v>0</v>
      </c>
    </row>
    <row r="81" spans="1:35" x14ac:dyDescent="0.25">
      <c r="A81" s="24">
        <v>74</v>
      </c>
      <c r="B81" s="35"/>
      <c r="C81" s="35"/>
      <c r="D81" s="26"/>
      <c r="E81" s="35"/>
      <c r="F81" s="35"/>
      <c r="G81" s="26" t="str">
        <f>IFERROR(VLOOKUP(LEFT(C81,8),Munka2!$C:$D,2,0),"")</f>
        <v/>
      </c>
      <c r="H81" s="29"/>
      <c r="I81" s="29"/>
      <c r="J81" s="26"/>
      <c r="K81" s="26"/>
      <c r="L81" s="26"/>
      <c r="M81" s="26"/>
      <c r="N81" s="26"/>
      <c r="O81" s="28"/>
      <c r="P81" s="26"/>
      <c r="Q81" s="28"/>
      <c r="R81" s="26"/>
      <c r="S81" s="28"/>
      <c r="T81" s="28"/>
      <c r="V81" s="7">
        <f t="shared" ca="1" si="10"/>
        <v>0</v>
      </c>
      <c r="W81" s="7"/>
      <c r="X81" s="7">
        <f t="shared" si="9"/>
        <v>0</v>
      </c>
      <c r="Y81" s="7">
        <f t="shared" si="11"/>
        <v>0</v>
      </c>
      <c r="Z81" s="7">
        <f t="shared" si="12"/>
        <v>0</v>
      </c>
      <c r="AA81" s="7">
        <f>IF(OR(J81=Munka2!$A$1,J81=Munka2!$A$2,J81=Munka2!$A$3,J81=Munka2!$A$4,ISBLANK(J81)),0,1)</f>
        <v>0</v>
      </c>
      <c r="AB81" s="7">
        <f>IF(OR(AND(J81=Munka2!$A$4,OR(K81=Munka2!$B$1,K81=Munka2!$B$2)),AND(J81&lt;&gt;Munka2!$A$4,ISBLANK(K81))),0,1)</f>
        <v>0</v>
      </c>
      <c r="AC81" s="7">
        <f>IF(OR(L81=Munka2!$E$1,L81=Munka2!$E$2,ISBLANK(L81)),0,1)</f>
        <v>0</v>
      </c>
      <c r="AD81" s="7">
        <f>IF(OR(N81=Munka2!$F$1,N81=Munka2!$F$2,ISBLANK(N81)),0,1)</f>
        <v>0</v>
      </c>
      <c r="AE81" s="7">
        <f t="shared" ca="1" si="13"/>
        <v>0</v>
      </c>
      <c r="AF81" s="7">
        <f>IF(OR(P81=Munka2!$G$1,P81=Munka2!$G$2,P81=Munka2!$G$3,P81=Munka2!$G$4,P81=Munka2!$G$5,P81=Munka2!$G$6,ISBLANK(P81)),0,1)</f>
        <v>0</v>
      </c>
      <c r="AG81" s="7">
        <f t="shared" ca="1" si="14"/>
        <v>0</v>
      </c>
      <c r="AH81" s="7">
        <f t="shared" ca="1" si="15"/>
        <v>0</v>
      </c>
      <c r="AI81" s="7">
        <f t="shared" ca="1" si="16"/>
        <v>0</v>
      </c>
    </row>
    <row r="82" spans="1:35" x14ac:dyDescent="0.25">
      <c r="A82" s="24">
        <v>75</v>
      </c>
      <c r="B82" s="35"/>
      <c r="C82" s="35"/>
      <c r="D82" s="26"/>
      <c r="E82" s="35"/>
      <c r="F82" s="35"/>
      <c r="G82" s="26" t="str">
        <f>IFERROR(VLOOKUP(LEFT(C82,8),Munka2!$C:$D,2,0),"")</f>
        <v/>
      </c>
      <c r="H82" s="29"/>
      <c r="I82" s="29"/>
      <c r="J82" s="26"/>
      <c r="K82" s="26"/>
      <c r="L82" s="26"/>
      <c r="M82" s="26"/>
      <c r="N82" s="26"/>
      <c r="O82" s="28"/>
      <c r="P82" s="26"/>
      <c r="Q82" s="28"/>
      <c r="R82" s="26"/>
      <c r="S82" s="28"/>
      <c r="T82" s="28"/>
      <c r="V82" s="7">
        <f t="shared" ca="1" si="10"/>
        <v>0</v>
      </c>
      <c r="W82" s="7"/>
      <c r="X82" s="7">
        <f t="shared" si="9"/>
        <v>0</v>
      </c>
      <c r="Y82" s="7">
        <f t="shared" si="11"/>
        <v>0</v>
      </c>
      <c r="Z82" s="7">
        <f t="shared" si="12"/>
        <v>0</v>
      </c>
      <c r="AA82" s="7">
        <f>IF(OR(J82=Munka2!$A$1,J82=Munka2!$A$2,J82=Munka2!$A$3,J82=Munka2!$A$4,ISBLANK(J82)),0,1)</f>
        <v>0</v>
      </c>
      <c r="AB82" s="7">
        <f>IF(OR(AND(J82=Munka2!$A$4,OR(K82=Munka2!$B$1,K82=Munka2!$B$2)),AND(J82&lt;&gt;Munka2!$A$4,ISBLANK(K82))),0,1)</f>
        <v>0</v>
      </c>
      <c r="AC82" s="7">
        <f>IF(OR(L82=Munka2!$E$1,L82=Munka2!$E$2,ISBLANK(L82)),0,1)</f>
        <v>0</v>
      </c>
      <c r="AD82" s="7">
        <f>IF(OR(N82=Munka2!$F$1,N82=Munka2!$F$2,ISBLANK(N82)),0,1)</f>
        <v>0</v>
      </c>
      <c r="AE82" s="7">
        <f t="shared" ca="1" si="13"/>
        <v>0</v>
      </c>
      <c r="AF82" s="7">
        <f>IF(OR(P82=Munka2!$G$1,P82=Munka2!$G$2,P82=Munka2!$G$3,P82=Munka2!$G$4,P82=Munka2!$G$5,P82=Munka2!$G$6,ISBLANK(P82)),0,1)</f>
        <v>0</v>
      </c>
      <c r="AG82" s="7">
        <f t="shared" ca="1" si="14"/>
        <v>0</v>
      </c>
      <c r="AH82" s="7">
        <f t="shared" ca="1" si="15"/>
        <v>0</v>
      </c>
      <c r="AI82" s="7">
        <f t="shared" ca="1" si="16"/>
        <v>0</v>
      </c>
    </row>
    <row r="83" spans="1:35" x14ac:dyDescent="0.25">
      <c r="A83" s="24">
        <v>76</v>
      </c>
      <c r="B83" s="35"/>
      <c r="C83" s="35"/>
      <c r="D83" s="26"/>
      <c r="E83" s="35"/>
      <c r="F83" s="35"/>
      <c r="G83" s="26" t="str">
        <f>IFERROR(VLOOKUP(LEFT(C83,8),Munka2!$C:$D,2,0),"")</f>
        <v/>
      </c>
      <c r="H83" s="29"/>
      <c r="I83" s="29"/>
      <c r="J83" s="26"/>
      <c r="K83" s="26"/>
      <c r="L83" s="26"/>
      <c r="M83" s="26"/>
      <c r="N83" s="26"/>
      <c r="O83" s="28"/>
      <c r="P83" s="26"/>
      <c r="Q83" s="28"/>
      <c r="R83" s="26"/>
      <c r="S83" s="28"/>
      <c r="T83" s="28"/>
      <c r="V83" s="7">
        <f t="shared" ca="1" si="10"/>
        <v>0</v>
      </c>
      <c r="W83" s="7"/>
      <c r="X83" s="7">
        <f t="shared" si="9"/>
        <v>0</v>
      </c>
      <c r="Y83" s="7">
        <f t="shared" si="11"/>
        <v>0</v>
      </c>
      <c r="Z83" s="7">
        <f t="shared" si="12"/>
        <v>0</v>
      </c>
      <c r="AA83" s="7">
        <f>IF(OR(J83=Munka2!$A$1,J83=Munka2!$A$2,J83=Munka2!$A$3,J83=Munka2!$A$4,ISBLANK(J83)),0,1)</f>
        <v>0</v>
      </c>
      <c r="AB83" s="7">
        <f>IF(OR(AND(J83=Munka2!$A$4,OR(K83=Munka2!$B$1,K83=Munka2!$B$2)),AND(J83&lt;&gt;Munka2!$A$4,ISBLANK(K83))),0,1)</f>
        <v>0</v>
      </c>
      <c r="AC83" s="7">
        <f>IF(OR(L83=Munka2!$E$1,L83=Munka2!$E$2,ISBLANK(L83)),0,1)</f>
        <v>0</v>
      </c>
      <c r="AD83" s="7">
        <f>IF(OR(N83=Munka2!$F$1,N83=Munka2!$F$2,ISBLANK(N83)),0,1)</f>
        <v>0</v>
      </c>
      <c r="AE83" s="7">
        <f t="shared" ca="1" si="13"/>
        <v>0</v>
      </c>
      <c r="AF83" s="7">
        <f>IF(OR(P83=Munka2!$G$1,P83=Munka2!$G$2,P83=Munka2!$G$3,P83=Munka2!$G$4,P83=Munka2!$G$5,P83=Munka2!$G$6,ISBLANK(P83)),0,1)</f>
        <v>0</v>
      </c>
      <c r="AG83" s="7">
        <f t="shared" ca="1" si="14"/>
        <v>0</v>
      </c>
      <c r="AH83" s="7">
        <f t="shared" ca="1" si="15"/>
        <v>0</v>
      </c>
      <c r="AI83" s="7">
        <f t="shared" ca="1" si="16"/>
        <v>0</v>
      </c>
    </row>
    <row r="84" spans="1:35" x14ac:dyDescent="0.25">
      <c r="A84" s="24">
        <v>77</v>
      </c>
      <c r="B84" s="35"/>
      <c r="C84" s="35"/>
      <c r="D84" s="26"/>
      <c r="E84" s="35"/>
      <c r="F84" s="35"/>
      <c r="G84" s="26" t="str">
        <f>IFERROR(VLOOKUP(LEFT(C84,8),Munka2!$C:$D,2,0),"")</f>
        <v/>
      </c>
      <c r="H84" s="29"/>
      <c r="I84" s="29"/>
      <c r="J84" s="26"/>
      <c r="K84" s="26"/>
      <c r="L84" s="26"/>
      <c r="M84" s="26"/>
      <c r="N84" s="26"/>
      <c r="O84" s="28"/>
      <c r="P84" s="26"/>
      <c r="Q84" s="28"/>
      <c r="R84" s="26"/>
      <c r="S84" s="28"/>
      <c r="T84" s="28"/>
      <c r="V84" s="7">
        <f t="shared" ca="1" si="10"/>
        <v>0</v>
      </c>
      <c r="W84" s="7"/>
      <c r="X84" s="7">
        <f t="shared" si="9"/>
        <v>0</v>
      </c>
      <c r="Y84" s="7">
        <f t="shared" si="11"/>
        <v>0</v>
      </c>
      <c r="Z84" s="7">
        <f t="shared" si="12"/>
        <v>0</v>
      </c>
      <c r="AA84" s="7">
        <f>IF(OR(J84=Munka2!$A$1,J84=Munka2!$A$2,J84=Munka2!$A$3,J84=Munka2!$A$4,ISBLANK(J84)),0,1)</f>
        <v>0</v>
      </c>
      <c r="AB84" s="7">
        <f>IF(OR(AND(J84=Munka2!$A$4,OR(K84=Munka2!$B$1,K84=Munka2!$B$2)),AND(J84&lt;&gt;Munka2!$A$4,ISBLANK(K84))),0,1)</f>
        <v>0</v>
      </c>
      <c r="AC84" s="7">
        <f>IF(OR(L84=Munka2!$E$1,L84=Munka2!$E$2,ISBLANK(L84)),0,1)</f>
        <v>0</v>
      </c>
      <c r="AD84" s="7">
        <f>IF(OR(N84=Munka2!$F$1,N84=Munka2!$F$2,ISBLANK(N84)),0,1)</f>
        <v>0</v>
      </c>
      <c r="AE84" s="7">
        <f t="shared" ca="1" si="13"/>
        <v>0</v>
      </c>
      <c r="AF84" s="7">
        <f>IF(OR(P84=Munka2!$G$1,P84=Munka2!$G$2,P84=Munka2!$G$3,P84=Munka2!$G$4,P84=Munka2!$G$5,P84=Munka2!$G$6,ISBLANK(P84)),0,1)</f>
        <v>0</v>
      </c>
      <c r="AG84" s="7">
        <f t="shared" ca="1" si="14"/>
        <v>0</v>
      </c>
      <c r="AH84" s="7">
        <f t="shared" ca="1" si="15"/>
        <v>0</v>
      </c>
      <c r="AI84" s="7">
        <f t="shared" ca="1" si="16"/>
        <v>0</v>
      </c>
    </row>
    <row r="85" spans="1:35" x14ac:dyDescent="0.25">
      <c r="A85" s="24">
        <v>78</v>
      </c>
      <c r="B85" s="35"/>
      <c r="C85" s="35"/>
      <c r="D85" s="26"/>
      <c r="E85" s="35"/>
      <c r="F85" s="35"/>
      <c r="G85" s="26" t="str">
        <f>IFERROR(VLOOKUP(LEFT(C85,8),Munka2!$C:$D,2,0),"")</f>
        <v/>
      </c>
      <c r="H85" s="29"/>
      <c r="I85" s="29"/>
      <c r="J85" s="26"/>
      <c r="K85" s="26"/>
      <c r="L85" s="26"/>
      <c r="M85" s="26"/>
      <c r="N85" s="26"/>
      <c r="O85" s="28"/>
      <c r="P85" s="26"/>
      <c r="Q85" s="28"/>
      <c r="R85" s="26"/>
      <c r="S85" s="28"/>
      <c r="T85" s="28"/>
      <c r="V85" s="7">
        <f t="shared" ca="1" si="10"/>
        <v>0</v>
      </c>
      <c r="W85" s="7"/>
      <c r="X85" s="7">
        <f t="shared" si="9"/>
        <v>0</v>
      </c>
      <c r="Y85" s="7">
        <f t="shared" si="11"/>
        <v>0</v>
      </c>
      <c r="Z85" s="7">
        <f t="shared" si="12"/>
        <v>0</v>
      </c>
      <c r="AA85" s="7">
        <f>IF(OR(J85=Munka2!$A$1,J85=Munka2!$A$2,J85=Munka2!$A$3,J85=Munka2!$A$4,ISBLANK(J85)),0,1)</f>
        <v>0</v>
      </c>
      <c r="AB85" s="7">
        <f>IF(OR(AND(J85=Munka2!$A$4,OR(K85=Munka2!$B$1,K85=Munka2!$B$2)),AND(J85&lt;&gt;Munka2!$A$4,ISBLANK(K85))),0,1)</f>
        <v>0</v>
      </c>
      <c r="AC85" s="7">
        <f>IF(OR(L85=Munka2!$E$1,L85=Munka2!$E$2,ISBLANK(L85)),0,1)</f>
        <v>0</v>
      </c>
      <c r="AD85" s="7">
        <f>IF(OR(N85=Munka2!$F$1,N85=Munka2!$F$2,ISBLANK(N85)),0,1)</f>
        <v>0</v>
      </c>
      <c r="AE85" s="7">
        <f t="shared" ca="1" si="13"/>
        <v>0</v>
      </c>
      <c r="AF85" s="7">
        <f>IF(OR(P85=Munka2!$G$1,P85=Munka2!$G$2,P85=Munka2!$G$3,P85=Munka2!$G$4,P85=Munka2!$G$5,P85=Munka2!$G$6,ISBLANK(P85)),0,1)</f>
        <v>0</v>
      </c>
      <c r="AG85" s="7">
        <f t="shared" ca="1" si="14"/>
        <v>0</v>
      </c>
      <c r="AH85" s="7">
        <f t="shared" ca="1" si="15"/>
        <v>0</v>
      </c>
      <c r="AI85" s="7">
        <f t="shared" ca="1" si="16"/>
        <v>0</v>
      </c>
    </row>
    <row r="86" spans="1:35" x14ac:dyDescent="0.25">
      <c r="A86" s="24">
        <v>79</v>
      </c>
      <c r="B86" s="35"/>
      <c r="C86" s="35"/>
      <c r="D86" s="26"/>
      <c r="E86" s="35"/>
      <c r="F86" s="35"/>
      <c r="G86" s="26" t="str">
        <f>IFERROR(VLOOKUP(LEFT(C86,8),Munka2!$C:$D,2,0),"")</f>
        <v/>
      </c>
      <c r="H86" s="29"/>
      <c r="I86" s="29"/>
      <c r="J86" s="26"/>
      <c r="K86" s="26"/>
      <c r="L86" s="26"/>
      <c r="M86" s="26"/>
      <c r="N86" s="26"/>
      <c r="O86" s="28"/>
      <c r="P86" s="26"/>
      <c r="Q86" s="28"/>
      <c r="R86" s="26"/>
      <c r="S86" s="28"/>
      <c r="T86" s="28"/>
      <c r="V86" s="7">
        <f t="shared" ca="1" si="10"/>
        <v>0</v>
      </c>
      <c r="W86" s="7"/>
      <c r="X86" s="7">
        <f t="shared" si="9"/>
        <v>0</v>
      </c>
      <c r="Y86" s="7">
        <f t="shared" si="11"/>
        <v>0</v>
      </c>
      <c r="Z86" s="7">
        <f t="shared" si="12"/>
        <v>0</v>
      </c>
      <c r="AA86" s="7">
        <f>IF(OR(J86=Munka2!$A$1,J86=Munka2!$A$2,J86=Munka2!$A$3,J86=Munka2!$A$4,ISBLANK(J86)),0,1)</f>
        <v>0</v>
      </c>
      <c r="AB86" s="7">
        <f>IF(OR(AND(J86=Munka2!$A$4,OR(K86=Munka2!$B$1,K86=Munka2!$B$2)),AND(J86&lt;&gt;Munka2!$A$4,ISBLANK(K86))),0,1)</f>
        <v>0</v>
      </c>
      <c r="AC86" s="7">
        <f>IF(OR(L86=Munka2!$E$1,L86=Munka2!$E$2,ISBLANK(L86)),0,1)</f>
        <v>0</v>
      </c>
      <c r="AD86" s="7">
        <f>IF(OR(N86=Munka2!$F$1,N86=Munka2!$F$2,ISBLANK(N86)),0,1)</f>
        <v>0</v>
      </c>
      <c r="AE86" s="7">
        <f t="shared" ca="1" si="13"/>
        <v>0</v>
      </c>
      <c r="AF86" s="7">
        <f>IF(OR(P86=Munka2!$G$1,P86=Munka2!$G$2,P86=Munka2!$G$3,P86=Munka2!$G$4,P86=Munka2!$G$5,P86=Munka2!$G$6,ISBLANK(P86)),0,1)</f>
        <v>0</v>
      </c>
      <c r="AG86" s="7">
        <f t="shared" ca="1" si="14"/>
        <v>0</v>
      </c>
      <c r="AH86" s="7">
        <f t="shared" ca="1" si="15"/>
        <v>0</v>
      </c>
      <c r="AI86" s="7">
        <f t="shared" ca="1" si="16"/>
        <v>0</v>
      </c>
    </row>
    <row r="87" spans="1:35" x14ac:dyDescent="0.25">
      <c r="A87" s="24">
        <v>80</v>
      </c>
      <c r="B87" s="35"/>
      <c r="C87" s="35"/>
      <c r="D87" s="26"/>
      <c r="E87" s="35"/>
      <c r="F87" s="35"/>
      <c r="G87" s="26" t="str">
        <f>IFERROR(VLOOKUP(LEFT(C87,8),Munka2!$C:$D,2,0),"")</f>
        <v/>
      </c>
      <c r="H87" s="29"/>
      <c r="I87" s="29"/>
      <c r="J87" s="26"/>
      <c r="K87" s="26"/>
      <c r="L87" s="26"/>
      <c r="M87" s="26"/>
      <c r="N87" s="26"/>
      <c r="O87" s="28"/>
      <c r="P87" s="26"/>
      <c r="Q87" s="28"/>
      <c r="R87" s="26"/>
      <c r="S87" s="28"/>
      <c r="T87" s="28"/>
      <c r="V87" s="7">
        <f t="shared" ca="1" si="10"/>
        <v>0</v>
      </c>
      <c r="W87" s="7"/>
      <c r="X87" s="7">
        <f t="shared" si="9"/>
        <v>0</v>
      </c>
      <c r="Y87" s="7">
        <f t="shared" si="11"/>
        <v>0</v>
      </c>
      <c r="Z87" s="7">
        <f t="shared" si="12"/>
        <v>0</v>
      </c>
      <c r="AA87" s="7">
        <f>IF(OR(J87=Munka2!$A$1,J87=Munka2!$A$2,J87=Munka2!$A$3,J87=Munka2!$A$4,ISBLANK(J87)),0,1)</f>
        <v>0</v>
      </c>
      <c r="AB87" s="7">
        <f>IF(OR(AND(J87=Munka2!$A$4,OR(K87=Munka2!$B$1,K87=Munka2!$B$2)),AND(J87&lt;&gt;Munka2!$A$4,ISBLANK(K87))),0,1)</f>
        <v>0</v>
      </c>
      <c r="AC87" s="7">
        <f>IF(OR(L87=Munka2!$E$1,L87=Munka2!$E$2,ISBLANK(L87)),0,1)</f>
        <v>0</v>
      </c>
      <c r="AD87" s="7">
        <f>IF(OR(N87=Munka2!$F$1,N87=Munka2!$F$2,ISBLANK(N87)),0,1)</f>
        <v>0</v>
      </c>
      <c r="AE87" s="7">
        <f t="shared" ca="1" si="13"/>
        <v>0</v>
      </c>
      <c r="AF87" s="7">
        <f>IF(OR(P87=Munka2!$G$1,P87=Munka2!$G$2,P87=Munka2!$G$3,P87=Munka2!$G$4,P87=Munka2!$G$5,P87=Munka2!$G$6,ISBLANK(P87)),0,1)</f>
        <v>0</v>
      </c>
      <c r="AG87" s="7">
        <f t="shared" ca="1" si="14"/>
        <v>0</v>
      </c>
      <c r="AH87" s="7">
        <f t="shared" ca="1" si="15"/>
        <v>0</v>
      </c>
      <c r="AI87" s="7">
        <f t="shared" ca="1" si="16"/>
        <v>0</v>
      </c>
    </row>
    <row r="88" spans="1:35" x14ac:dyDescent="0.25">
      <c r="A88" s="24">
        <v>81</v>
      </c>
      <c r="B88" s="35"/>
      <c r="C88" s="35"/>
      <c r="D88" s="26"/>
      <c r="E88" s="35"/>
      <c r="F88" s="35"/>
      <c r="G88" s="26" t="str">
        <f>IFERROR(VLOOKUP(LEFT(C88,8),Munka2!$C:$D,2,0),"")</f>
        <v/>
      </c>
      <c r="H88" s="29"/>
      <c r="I88" s="29"/>
      <c r="J88" s="26"/>
      <c r="K88" s="26"/>
      <c r="L88" s="26"/>
      <c r="M88" s="26"/>
      <c r="N88" s="26"/>
      <c r="O88" s="28"/>
      <c r="P88" s="26"/>
      <c r="Q88" s="28"/>
      <c r="R88" s="26"/>
      <c r="S88" s="28"/>
      <c r="T88" s="28"/>
      <c r="V88" s="7">
        <f t="shared" ca="1" si="10"/>
        <v>0</v>
      </c>
      <c r="W88" s="7"/>
      <c r="X88" s="7">
        <f t="shared" si="9"/>
        <v>0</v>
      </c>
      <c r="Y88" s="7">
        <f t="shared" si="11"/>
        <v>0</v>
      </c>
      <c r="Z88" s="7">
        <f t="shared" si="12"/>
        <v>0</v>
      </c>
      <c r="AA88" s="7">
        <f>IF(OR(J88=Munka2!$A$1,J88=Munka2!$A$2,J88=Munka2!$A$3,J88=Munka2!$A$4,ISBLANK(J88)),0,1)</f>
        <v>0</v>
      </c>
      <c r="AB88" s="7">
        <f>IF(OR(AND(J88=Munka2!$A$4,OR(K88=Munka2!$B$1,K88=Munka2!$B$2)),AND(J88&lt;&gt;Munka2!$A$4,ISBLANK(K88))),0,1)</f>
        <v>0</v>
      </c>
      <c r="AC88" s="7">
        <f>IF(OR(L88=Munka2!$E$1,L88=Munka2!$E$2,ISBLANK(L88)),0,1)</f>
        <v>0</v>
      </c>
      <c r="AD88" s="7">
        <f>IF(OR(N88=Munka2!$F$1,N88=Munka2!$F$2,ISBLANK(N88)),0,1)</f>
        <v>0</v>
      </c>
      <c r="AE88" s="7">
        <f t="shared" ca="1" si="13"/>
        <v>0</v>
      </c>
      <c r="AF88" s="7">
        <f>IF(OR(P88=Munka2!$G$1,P88=Munka2!$G$2,P88=Munka2!$G$3,P88=Munka2!$G$4,P88=Munka2!$G$5,P88=Munka2!$G$6,ISBLANK(P88)),0,1)</f>
        <v>0</v>
      </c>
      <c r="AG88" s="7">
        <f t="shared" ca="1" si="14"/>
        <v>0</v>
      </c>
      <c r="AH88" s="7">
        <f t="shared" ca="1" si="15"/>
        <v>0</v>
      </c>
      <c r="AI88" s="7">
        <f t="shared" ca="1" si="16"/>
        <v>0</v>
      </c>
    </row>
    <row r="89" spans="1:35" x14ac:dyDescent="0.25">
      <c r="A89" s="24">
        <v>82</v>
      </c>
      <c r="B89" s="35"/>
      <c r="C89" s="35"/>
      <c r="D89" s="26"/>
      <c r="E89" s="35"/>
      <c r="F89" s="35"/>
      <c r="G89" s="26" t="str">
        <f>IFERROR(VLOOKUP(LEFT(C89,8),Munka2!$C:$D,2,0),"")</f>
        <v/>
      </c>
      <c r="H89" s="29"/>
      <c r="I89" s="29"/>
      <c r="J89" s="26"/>
      <c r="K89" s="26"/>
      <c r="L89" s="26"/>
      <c r="M89" s="26"/>
      <c r="N89" s="26"/>
      <c r="O89" s="28"/>
      <c r="P89" s="26"/>
      <c r="Q89" s="28"/>
      <c r="R89" s="26"/>
      <c r="S89" s="28"/>
      <c r="T89" s="28"/>
      <c r="V89" s="7">
        <f t="shared" ca="1" si="10"/>
        <v>0</v>
      </c>
      <c r="W89" s="7"/>
      <c r="X89" s="7">
        <f t="shared" si="9"/>
        <v>0</v>
      </c>
      <c r="Y89" s="7">
        <f t="shared" si="11"/>
        <v>0</v>
      </c>
      <c r="Z89" s="7">
        <f t="shared" si="12"/>
        <v>0</v>
      </c>
      <c r="AA89" s="7">
        <f>IF(OR(J89=Munka2!$A$1,J89=Munka2!$A$2,J89=Munka2!$A$3,J89=Munka2!$A$4,ISBLANK(J89)),0,1)</f>
        <v>0</v>
      </c>
      <c r="AB89" s="7">
        <f>IF(OR(AND(J89=Munka2!$A$4,OR(K89=Munka2!$B$1,K89=Munka2!$B$2)),AND(J89&lt;&gt;Munka2!$A$4,ISBLANK(K89))),0,1)</f>
        <v>0</v>
      </c>
      <c r="AC89" s="7">
        <f>IF(OR(L89=Munka2!$E$1,L89=Munka2!$E$2,ISBLANK(L89)),0,1)</f>
        <v>0</v>
      </c>
      <c r="AD89" s="7">
        <f>IF(OR(N89=Munka2!$F$1,N89=Munka2!$F$2,ISBLANK(N89)),0,1)</f>
        <v>0</v>
      </c>
      <c r="AE89" s="7">
        <f t="shared" ca="1" si="13"/>
        <v>0</v>
      </c>
      <c r="AF89" s="7">
        <f>IF(OR(P89=Munka2!$G$1,P89=Munka2!$G$2,P89=Munka2!$G$3,P89=Munka2!$G$4,P89=Munka2!$G$5,P89=Munka2!$G$6,ISBLANK(P89)),0,1)</f>
        <v>0</v>
      </c>
      <c r="AG89" s="7">
        <f t="shared" ca="1" si="14"/>
        <v>0</v>
      </c>
      <c r="AH89" s="7">
        <f t="shared" ca="1" si="15"/>
        <v>0</v>
      </c>
      <c r="AI89" s="7">
        <f t="shared" ca="1" si="16"/>
        <v>0</v>
      </c>
    </row>
    <row r="90" spans="1:35" x14ac:dyDescent="0.25">
      <c r="A90" s="24">
        <v>83</v>
      </c>
      <c r="B90" s="35"/>
      <c r="C90" s="35"/>
      <c r="D90" s="26"/>
      <c r="E90" s="35"/>
      <c r="F90" s="35"/>
      <c r="G90" s="26" t="str">
        <f>IFERROR(VLOOKUP(LEFT(C90,8),Munka2!$C:$D,2,0),"")</f>
        <v/>
      </c>
      <c r="H90" s="29"/>
      <c r="I90" s="29"/>
      <c r="J90" s="26"/>
      <c r="K90" s="26"/>
      <c r="L90" s="26"/>
      <c r="M90" s="26"/>
      <c r="N90" s="26"/>
      <c r="O90" s="28"/>
      <c r="P90" s="26"/>
      <c r="Q90" s="28"/>
      <c r="R90" s="26"/>
      <c r="S90" s="28"/>
      <c r="T90" s="28"/>
      <c r="V90" s="7">
        <f t="shared" ca="1" si="10"/>
        <v>0</v>
      </c>
      <c r="W90" s="7"/>
      <c r="X90" s="7">
        <f t="shared" si="9"/>
        <v>0</v>
      </c>
      <c r="Y90" s="7">
        <f t="shared" si="11"/>
        <v>0</v>
      </c>
      <c r="Z90" s="7">
        <f t="shared" si="12"/>
        <v>0</v>
      </c>
      <c r="AA90" s="7">
        <f>IF(OR(J90=Munka2!$A$1,J90=Munka2!$A$2,J90=Munka2!$A$3,J90=Munka2!$A$4,ISBLANK(J90)),0,1)</f>
        <v>0</v>
      </c>
      <c r="AB90" s="7">
        <f>IF(OR(AND(J90=Munka2!$A$4,OR(K90=Munka2!$B$1,K90=Munka2!$B$2)),AND(J90&lt;&gt;Munka2!$A$4,ISBLANK(K90))),0,1)</f>
        <v>0</v>
      </c>
      <c r="AC90" s="7">
        <f>IF(OR(L90=Munka2!$E$1,L90=Munka2!$E$2,ISBLANK(L90)),0,1)</f>
        <v>0</v>
      </c>
      <c r="AD90" s="7">
        <f>IF(OR(N90=Munka2!$F$1,N90=Munka2!$F$2,ISBLANK(N90)),0,1)</f>
        <v>0</v>
      </c>
      <c r="AE90" s="7">
        <f t="shared" ca="1" si="13"/>
        <v>0</v>
      </c>
      <c r="AF90" s="7">
        <f>IF(OR(P90=Munka2!$G$1,P90=Munka2!$G$2,P90=Munka2!$G$3,P90=Munka2!$G$4,P90=Munka2!$G$5,P90=Munka2!$G$6,ISBLANK(P90)),0,1)</f>
        <v>0</v>
      </c>
      <c r="AG90" s="7">
        <f t="shared" ca="1" si="14"/>
        <v>0</v>
      </c>
      <c r="AH90" s="7">
        <f t="shared" ca="1" si="15"/>
        <v>0</v>
      </c>
      <c r="AI90" s="7">
        <f t="shared" ca="1" si="16"/>
        <v>0</v>
      </c>
    </row>
    <row r="91" spans="1:35" x14ac:dyDescent="0.25">
      <c r="A91" s="24">
        <v>84</v>
      </c>
      <c r="B91" s="35"/>
      <c r="C91" s="35"/>
      <c r="D91" s="26"/>
      <c r="E91" s="35"/>
      <c r="F91" s="35"/>
      <c r="G91" s="26" t="str">
        <f>IFERROR(VLOOKUP(LEFT(C91,8),Munka2!$C:$D,2,0),"")</f>
        <v/>
      </c>
      <c r="H91" s="29"/>
      <c r="I91" s="29"/>
      <c r="J91" s="26"/>
      <c r="K91" s="26"/>
      <c r="L91" s="26"/>
      <c r="M91" s="26"/>
      <c r="N91" s="26"/>
      <c r="O91" s="28"/>
      <c r="P91" s="26"/>
      <c r="Q91" s="28"/>
      <c r="R91" s="26"/>
      <c r="S91" s="28"/>
      <c r="T91" s="28"/>
      <c r="V91" s="7">
        <f t="shared" ca="1" si="10"/>
        <v>0</v>
      </c>
      <c r="W91" s="7"/>
      <c r="X91" s="7">
        <f t="shared" si="9"/>
        <v>0</v>
      </c>
      <c r="Y91" s="7">
        <f t="shared" si="11"/>
        <v>0</v>
      </c>
      <c r="Z91" s="7">
        <f t="shared" si="12"/>
        <v>0</v>
      </c>
      <c r="AA91" s="7">
        <f>IF(OR(J91=Munka2!$A$1,J91=Munka2!$A$2,J91=Munka2!$A$3,J91=Munka2!$A$4,ISBLANK(J91)),0,1)</f>
        <v>0</v>
      </c>
      <c r="AB91" s="7">
        <f>IF(OR(AND(J91=Munka2!$A$4,OR(K91=Munka2!$B$1,K91=Munka2!$B$2)),AND(J91&lt;&gt;Munka2!$A$4,ISBLANK(K91))),0,1)</f>
        <v>0</v>
      </c>
      <c r="AC91" s="7">
        <f>IF(OR(L91=Munka2!$E$1,L91=Munka2!$E$2,ISBLANK(L91)),0,1)</f>
        <v>0</v>
      </c>
      <c r="AD91" s="7">
        <f>IF(OR(N91=Munka2!$F$1,N91=Munka2!$F$2,ISBLANK(N91)),0,1)</f>
        <v>0</v>
      </c>
      <c r="AE91" s="7">
        <f t="shared" ca="1" si="13"/>
        <v>0</v>
      </c>
      <c r="AF91" s="7">
        <f>IF(OR(P91=Munka2!$G$1,P91=Munka2!$G$2,P91=Munka2!$G$3,P91=Munka2!$G$4,P91=Munka2!$G$5,P91=Munka2!$G$6,ISBLANK(P91)),0,1)</f>
        <v>0</v>
      </c>
      <c r="AG91" s="7">
        <f t="shared" ca="1" si="14"/>
        <v>0</v>
      </c>
      <c r="AH91" s="7">
        <f t="shared" ca="1" si="15"/>
        <v>0</v>
      </c>
      <c r="AI91" s="7">
        <f t="shared" ca="1" si="16"/>
        <v>0</v>
      </c>
    </row>
    <row r="92" spans="1:35" x14ac:dyDescent="0.25">
      <c r="A92" s="24">
        <v>85</v>
      </c>
      <c r="B92" s="35"/>
      <c r="C92" s="35"/>
      <c r="D92" s="26"/>
      <c r="E92" s="35"/>
      <c r="F92" s="35"/>
      <c r="G92" s="26" t="str">
        <f>IFERROR(VLOOKUP(LEFT(C92,8),Munka2!$C:$D,2,0),"")</f>
        <v/>
      </c>
      <c r="H92" s="29"/>
      <c r="I92" s="29"/>
      <c r="J92" s="26"/>
      <c r="K92" s="26"/>
      <c r="L92" s="26"/>
      <c r="M92" s="26"/>
      <c r="N92" s="26"/>
      <c r="O92" s="28"/>
      <c r="P92" s="26"/>
      <c r="Q92" s="28"/>
      <c r="R92" s="26"/>
      <c r="S92" s="28"/>
      <c r="T92" s="28"/>
      <c r="V92" s="7">
        <f t="shared" ca="1" si="10"/>
        <v>0</v>
      </c>
      <c r="W92" s="7"/>
      <c r="X92" s="7">
        <f t="shared" si="9"/>
        <v>0</v>
      </c>
      <c r="Y92" s="7">
        <f t="shared" si="11"/>
        <v>0</v>
      </c>
      <c r="Z92" s="7">
        <f t="shared" si="12"/>
        <v>0</v>
      </c>
      <c r="AA92" s="7">
        <f>IF(OR(J92=Munka2!$A$1,J92=Munka2!$A$2,J92=Munka2!$A$3,J92=Munka2!$A$4,ISBLANK(J92)),0,1)</f>
        <v>0</v>
      </c>
      <c r="AB92" s="7">
        <f>IF(OR(AND(J92=Munka2!$A$4,OR(K92=Munka2!$B$1,K92=Munka2!$B$2)),AND(J92&lt;&gt;Munka2!$A$4,ISBLANK(K92))),0,1)</f>
        <v>0</v>
      </c>
      <c r="AC92" s="7">
        <f>IF(OR(L92=Munka2!$E$1,L92=Munka2!$E$2,ISBLANK(L92)),0,1)</f>
        <v>0</v>
      </c>
      <c r="AD92" s="7">
        <f>IF(OR(N92=Munka2!$F$1,N92=Munka2!$F$2,ISBLANK(N92)),0,1)</f>
        <v>0</v>
      </c>
      <c r="AE92" s="7">
        <f t="shared" ca="1" si="13"/>
        <v>0</v>
      </c>
      <c r="AF92" s="7">
        <f>IF(OR(P92=Munka2!$G$1,P92=Munka2!$G$2,P92=Munka2!$G$3,P92=Munka2!$G$4,P92=Munka2!$G$5,P92=Munka2!$G$6,ISBLANK(P92)),0,1)</f>
        <v>0</v>
      </c>
      <c r="AG92" s="7">
        <f t="shared" ca="1" si="14"/>
        <v>0</v>
      </c>
      <c r="AH92" s="7">
        <f t="shared" ca="1" si="15"/>
        <v>0</v>
      </c>
      <c r="AI92" s="7">
        <f t="shared" ca="1" si="16"/>
        <v>0</v>
      </c>
    </row>
    <row r="93" spans="1:35" x14ac:dyDescent="0.25">
      <c r="A93" s="24">
        <v>86</v>
      </c>
      <c r="B93" s="35"/>
      <c r="C93" s="35"/>
      <c r="D93" s="26"/>
      <c r="E93" s="35"/>
      <c r="F93" s="35"/>
      <c r="G93" s="26" t="str">
        <f>IFERROR(VLOOKUP(LEFT(C93,8),Munka2!$C:$D,2,0),"")</f>
        <v/>
      </c>
      <c r="H93" s="29"/>
      <c r="I93" s="29"/>
      <c r="J93" s="26"/>
      <c r="K93" s="26"/>
      <c r="L93" s="26"/>
      <c r="M93" s="26"/>
      <c r="N93" s="26"/>
      <c r="O93" s="28"/>
      <c r="P93" s="26"/>
      <c r="Q93" s="28"/>
      <c r="R93" s="26"/>
      <c r="S93" s="28"/>
      <c r="T93" s="28"/>
      <c r="V93" s="7">
        <f t="shared" ca="1" si="10"/>
        <v>0</v>
      </c>
      <c r="W93" s="7"/>
      <c r="X93" s="7">
        <f t="shared" si="9"/>
        <v>0</v>
      </c>
      <c r="Y93" s="7">
        <f t="shared" si="11"/>
        <v>0</v>
      </c>
      <c r="Z93" s="7">
        <f t="shared" si="12"/>
        <v>0</v>
      </c>
      <c r="AA93" s="7">
        <f>IF(OR(J93=Munka2!$A$1,J93=Munka2!$A$2,J93=Munka2!$A$3,J93=Munka2!$A$4,ISBLANK(J93)),0,1)</f>
        <v>0</v>
      </c>
      <c r="AB93" s="7">
        <f>IF(OR(AND(J93=Munka2!$A$4,OR(K93=Munka2!$B$1,K93=Munka2!$B$2)),AND(J93&lt;&gt;Munka2!$A$4,ISBLANK(K93))),0,1)</f>
        <v>0</v>
      </c>
      <c r="AC93" s="7">
        <f>IF(OR(L93=Munka2!$E$1,L93=Munka2!$E$2,ISBLANK(L93)),0,1)</f>
        <v>0</v>
      </c>
      <c r="AD93" s="7">
        <f>IF(OR(N93=Munka2!$F$1,N93=Munka2!$F$2,ISBLANK(N93)),0,1)</f>
        <v>0</v>
      </c>
      <c r="AE93" s="7">
        <f t="shared" ca="1" si="13"/>
        <v>0</v>
      </c>
      <c r="AF93" s="7">
        <f>IF(OR(P93=Munka2!$G$1,P93=Munka2!$G$2,P93=Munka2!$G$3,P93=Munka2!$G$4,P93=Munka2!$G$5,P93=Munka2!$G$6,ISBLANK(P93)),0,1)</f>
        <v>0</v>
      </c>
      <c r="AG93" s="7">
        <f t="shared" ca="1" si="14"/>
        <v>0</v>
      </c>
      <c r="AH93" s="7">
        <f t="shared" ca="1" si="15"/>
        <v>0</v>
      </c>
      <c r="AI93" s="7">
        <f t="shared" ca="1" si="16"/>
        <v>0</v>
      </c>
    </row>
    <row r="94" spans="1:35" x14ac:dyDescent="0.25">
      <c r="A94" s="24">
        <v>87</v>
      </c>
      <c r="B94" s="35"/>
      <c r="C94" s="35"/>
      <c r="D94" s="26"/>
      <c r="E94" s="35"/>
      <c r="F94" s="35"/>
      <c r="G94" s="26" t="str">
        <f>IFERROR(VLOOKUP(LEFT(C94,8),Munka2!$C:$D,2,0),"")</f>
        <v/>
      </c>
      <c r="H94" s="29"/>
      <c r="I94" s="29"/>
      <c r="J94" s="26"/>
      <c r="K94" s="26"/>
      <c r="L94" s="26"/>
      <c r="M94" s="26"/>
      <c r="N94" s="26"/>
      <c r="O94" s="28"/>
      <c r="P94" s="26"/>
      <c r="Q94" s="28"/>
      <c r="R94" s="26"/>
      <c r="S94" s="28"/>
      <c r="T94" s="28"/>
      <c r="V94" s="7">
        <f t="shared" ca="1" si="10"/>
        <v>0</v>
      </c>
      <c r="W94" s="7"/>
      <c r="X94" s="7">
        <f t="shared" si="9"/>
        <v>0</v>
      </c>
      <c r="Y94" s="7">
        <f t="shared" si="11"/>
        <v>0</v>
      </c>
      <c r="Z94" s="7">
        <f t="shared" si="12"/>
        <v>0</v>
      </c>
      <c r="AA94" s="7">
        <f>IF(OR(J94=Munka2!$A$1,J94=Munka2!$A$2,J94=Munka2!$A$3,J94=Munka2!$A$4,ISBLANK(J94)),0,1)</f>
        <v>0</v>
      </c>
      <c r="AB94" s="7">
        <f>IF(OR(AND(J94=Munka2!$A$4,OR(K94=Munka2!$B$1,K94=Munka2!$B$2)),AND(J94&lt;&gt;Munka2!$A$4,ISBLANK(K94))),0,1)</f>
        <v>0</v>
      </c>
      <c r="AC94" s="7">
        <f>IF(OR(L94=Munka2!$E$1,L94=Munka2!$E$2,ISBLANK(L94)),0,1)</f>
        <v>0</v>
      </c>
      <c r="AD94" s="7">
        <f>IF(OR(N94=Munka2!$F$1,N94=Munka2!$F$2,ISBLANK(N94)),0,1)</f>
        <v>0</v>
      </c>
      <c r="AE94" s="7">
        <f t="shared" ca="1" si="13"/>
        <v>0</v>
      </c>
      <c r="AF94" s="7">
        <f>IF(OR(P94=Munka2!$G$1,P94=Munka2!$G$2,P94=Munka2!$G$3,P94=Munka2!$G$4,P94=Munka2!$G$5,P94=Munka2!$G$6,ISBLANK(P94)),0,1)</f>
        <v>0</v>
      </c>
      <c r="AG94" s="7">
        <f t="shared" ca="1" si="14"/>
        <v>0</v>
      </c>
      <c r="AH94" s="7">
        <f t="shared" ca="1" si="15"/>
        <v>0</v>
      </c>
      <c r="AI94" s="7">
        <f t="shared" ca="1" si="16"/>
        <v>0</v>
      </c>
    </row>
    <row r="95" spans="1:35" x14ac:dyDescent="0.25">
      <c r="A95" s="24">
        <v>88</v>
      </c>
      <c r="B95" s="35"/>
      <c r="C95" s="35"/>
      <c r="D95" s="26"/>
      <c r="E95" s="35"/>
      <c r="F95" s="35"/>
      <c r="G95" s="26" t="str">
        <f>IFERROR(VLOOKUP(LEFT(C95,8),Munka2!$C:$D,2,0),"")</f>
        <v/>
      </c>
      <c r="H95" s="29"/>
      <c r="I95" s="29"/>
      <c r="J95" s="26"/>
      <c r="K95" s="26"/>
      <c r="L95" s="26"/>
      <c r="M95" s="26"/>
      <c r="N95" s="26"/>
      <c r="O95" s="28"/>
      <c r="P95" s="26"/>
      <c r="Q95" s="28"/>
      <c r="R95" s="26"/>
      <c r="S95" s="28"/>
      <c r="T95" s="28"/>
      <c r="V95" s="7">
        <f t="shared" ca="1" si="10"/>
        <v>0</v>
      </c>
      <c r="W95" s="7"/>
      <c r="X95" s="7">
        <f t="shared" si="9"/>
        <v>0</v>
      </c>
      <c r="Y95" s="7">
        <f t="shared" si="11"/>
        <v>0</v>
      </c>
      <c r="Z95" s="7">
        <f t="shared" si="12"/>
        <v>0</v>
      </c>
      <c r="AA95" s="7">
        <f>IF(OR(J95=Munka2!$A$1,J95=Munka2!$A$2,J95=Munka2!$A$3,J95=Munka2!$A$4,ISBLANK(J95)),0,1)</f>
        <v>0</v>
      </c>
      <c r="AB95" s="7">
        <f>IF(OR(AND(J95=Munka2!$A$4,OR(K95=Munka2!$B$1,K95=Munka2!$B$2)),AND(J95&lt;&gt;Munka2!$A$4,ISBLANK(K95))),0,1)</f>
        <v>0</v>
      </c>
      <c r="AC95" s="7">
        <f>IF(OR(L95=Munka2!$E$1,L95=Munka2!$E$2,ISBLANK(L95)),0,1)</f>
        <v>0</v>
      </c>
      <c r="AD95" s="7">
        <f>IF(OR(N95=Munka2!$F$1,N95=Munka2!$F$2,ISBLANK(N95)),0,1)</f>
        <v>0</v>
      </c>
      <c r="AE95" s="7">
        <f t="shared" ca="1" si="13"/>
        <v>0</v>
      </c>
      <c r="AF95" s="7">
        <f>IF(OR(P95=Munka2!$G$1,P95=Munka2!$G$2,P95=Munka2!$G$3,P95=Munka2!$G$4,P95=Munka2!$G$5,P95=Munka2!$G$6,ISBLANK(P95)),0,1)</f>
        <v>0</v>
      </c>
      <c r="AG95" s="7">
        <f t="shared" ca="1" si="14"/>
        <v>0</v>
      </c>
      <c r="AH95" s="7">
        <f t="shared" ca="1" si="15"/>
        <v>0</v>
      </c>
      <c r="AI95" s="7">
        <f t="shared" ca="1" si="16"/>
        <v>0</v>
      </c>
    </row>
    <row r="96" spans="1:35" x14ac:dyDescent="0.25">
      <c r="A96" s="24">
        <v>89</v>
      </c>
      <c r="B96" s="35"/>
      <c r="C96" s="35"/>
      <c r="D96" s="26"/>
      <c r="E96" s="35"/>
      <c r="F96" s="35"/>
      <c r="G96" s="26" t="str">
        <f>IFERROR(VLOOKUP(LEFT(C96,8),Munka2!$C:$D,2,0),"")</f>
        <v/>
      </c>
      <c r="H96" s="29"/>
      <c r="I96" s="29"/>
      <c r="J96" s="26"/>
      <c r="K96" s="26"/>
      <c r="L96" s="26"/>
      <c r="M96" s="26"/>
      <c r="N96" s="26"/>
      <c r="O96" s="28"/>
      <c r="P96" s="26"/>
      <c r="Q96" s="28"/>
      <c r="R96" s="26"/>
      <c r="S96" s="28"/>
      <c r="T96" s="28"/>
      <c r="V96" s="7">
        <f t="shared" ca="1" si="10"/>
        <v>0</v>
      </c>
      <c r="W96" s="7"/>
      <c r="X96" s="7">
        <f t="shared" si="9"/>
        <v>0</v>
      </c>
      <c r="Y96" s="7">
        <f t="shared" si="11"/>
        <v>0</v>
      </c>
      <c r="Z96" s="7">
        <f t="shared" si="12"/>
        <v>0</v>
      </c>
      <c r="AA96" s="7">
        <f>IF(OR(J96=Munka2!$A$1,J96=Munka2!$A$2,J96=Munka2!$A$3,J96=Munka2!$A$4,ISBLANK(J96)),0,1)</f>
        <v>0</v>
      </c>
      <c r="AB96" s="7">
        <f>IF(OR(AND(J96=Munka2!$A$4,OR(K96=Munka2!$B$1,K96=Munka2!$B$2)),AND(J96&lt;&gt;Munka2!$A$4,ISBLANK(K96))),0,1)</f>
        <v>0</v>
      </c>
      <c r="AC96" s="7">
        <f>IF(OR(L96=Munka2!$E$1,L96=Munka2!$E$2,ISBLANK(L96)),0,1)</f>
        <v>0</v>
      </c>
      <c r="AD96" s="7">
        <f>IF(OR(N96=Munka2!$F$1,N96=Munka2!$F$2,ISBLANK(N96)),0,1)</f>
        <v>0</v>
      </c>
      <c r="AE96" s="7">
        <f t="shared" ca="1" si="13"/>
        <v>0</v>
      </c>
      <c r="AF96" s="7">
        <f>IF(OR(P96=Munka2!$G$1,P96=Munka2!$G$2,P96=Munka2!$G$3,P96=Munka2!$G$4,P96=Munka2!$G$5,P96=Munka2!$G$6,ISBLANK(P96)),0,1)</f>
        <v>0</v>
      </c>
      <c r="AG96" s="7">
        <f t="shared" ca="1" si="14"/>
        <v>0</v>
      </c>
      <c r="AH96" s="7">
        <f t="shared" ca="1" si="15"/>
        <v>0</v>
      </c>
      <c r="AI96" s="7">
        <f t="shared" ca="1" si="16"/>
        <v>0</v>
      </c>
    </row>
    <row r="97" spans="1:35" x14ac:dyDescent="0.25">
      <c r="A97" s="24">
        <v>90</v>
      </c>
      <c r="B97" s="35"/>
      <c r="C97" s="35"/>
      <c r="D97" s="26"/>
      <c r="E97" s="35"/>
      <c r="F97" s="35"/>
      <c r="G97" s="26" t="str">
        <f>IFERROR(VLOOKUP(LEFT(C97,8),Munka2!$C:$D,2,0),"")</f>
        <v/>
      </c>
      <c r="H97" s="29"/>
      <c r="I97" s="29"/>
      <c r="J97" s="26"/>
      <c r="K97" s="26"/>
      <c r="L97" s="26"/>
      <c r="M97" s="26"/>
      <c r="N97" s="26"/>
      <c r="O97" s="28"/>
      <c r="P97" s="26"/>
      <c r="Q97" s="28"/>
      <c r="R97" s="26"/>
      <c r="S97" s="28"/>
      <c r="T97" s="28"/>
      <c r="V97" s="7">
        <f t="shared" ca="1" si="10"/>
        <v>0</v>
      </c>
      <c r="W97" s="7"/>
      <c r="X97" s="7">
        <f t="shared" si="9"/>
        <v>0</v>
      </c>
      <c r="Y97" s="7">
        <f t="shared" si="11"/>
        <v>0</v>
      </c>
      <c r="Z97" s="7">
        <f t="shared" si="12"/>
        <v>0</v>
      </c>
      <c r="AA97" s="7">
        <f>IF(OR(J97=Munka2!$A$1,J97=Munka2!$A$2,J97=Munka2!$A$3,J97=Munka2!$A$4,ISBLANK(J97)),0,1)</f>
        <v>0</v>
      </c>
      <c r="AB97" s="7">
        <f>IF(OR(AND(J97=Munka2!$A$4,OR(K97=Munka2!$B$1,K97=Munka2!$B$2)),AND(J97&lt;&gt;Munka2!$A$4,ISBLANK(K97))),0,1)</f>
        <v>0</v>
      </c>
      <c r="AC97" s="7">
        <f>IF(OR(L97=Munka2!$E$1,L97=Munka2!$E$2,ISBLANK(L97)),0,1)</f>
        <v>0</v>
      </c>
      <c r="AD97" s="7">
        <f>IF(OR(N97=Munka2!$F$1,N97=Munka2!$F$2,ISBLANK(N97)),0,1)</f>
        <v>0</v>
      </c>
      <c r="AE97" s="7">
        <f t="shared" ca="1" si="13"/>
        <v>0</v>
      </c>
      <c r="AF97" s="7">
        <f>IF(OR(P97=Munka2!$G$1,P97=Munka2!$G$2,P97=Munka2!$G$3,P97=Munka2!$G$4,P97=Munka2!$G$5,P97=Munka2!$G$6,ISBLANK(P97)),0,1)</f>
        <v>0</v>
      </c>
      <c r="AG97" s="7">
        <f t="shared" ca="1" si="14"/>
        <v>0</v>
      </c>
      <c r="AH97" s="7">
        <f t="shared" ca="1" si="15"/>
        <v>0</v>
      </c>
      <c r="AI97" s="7">
        <f t="shared" ca="1" si="16"/>
        <v>0</v>
      </c>
    </row>
    <row r="98" spans="1:35" x14ac:dyDescent="0.25">
      <c r="A98" s="24">
        <v>91</v>
      </c>
      <c r="B98" s="35"/>
      <c r="C98" s="35"/>
      <c r="D98" s="26"/>
      <c r="E98" s="35"/>
      <c r="F98" s="35"/>
      <c r="G98" s="26" t="str">
        <f>IFERROR(VLOOKUP(LEFT(C98,8),Munka2!$C:$D,2,0),"")</f>
        <v/>
      </c>
      <c r="H98" s="29"/>
      <c r="I98" s="29"/>
      <c r="J98" s="26"/>
      <c r="K98" s="26"/>
      <c r="L98" s="26"/>
      <c r="M98" s="26"/>
      <c r="N98" s="26"/>
      <c r="O98" s="28"/>
      <c r="P98" s="26"/>
      <c r="Q98" s="28"/>
      <c r="R98" s="26"/>
      <c r="S98" s="28"/>
      <c r="T98" s="28"/>
      <c r="V98" s="7">
        <f t="shared" ca="1" si="10"/>
        <v>0</v>
      </c>
      <c r="W98" s="7"/>
      <c r="X98" s="7">
        <f t="shared" si="9"/>
        <v>0</v>
      </c>
      <c r="Y98" s="7">
        <f t="shared" si="11"/>
        <v>0</v>
      </c>
      <c r="Z98" s="7">
        <f t="shared" si="12"/>
        <v>0</v>
      </c>
      <c r="AA98" s="7">
        <f>IF(OR(J98=Munka2!$A$1,J98=Munka2!$A$2,J98=Munka2!$A$3,J98=Munka2!$A$4,ISBLANK(J98)),0,1)</f>
        <v>0</v>
      </c>
      <c r="AB98" s="7">
        <f>IF(OR(AND(J98=Munka2!$A$4,OR(K98=Munka2!$B$1,K98=Munka2!$B$2)),AND(J98&lt;&gt;Munka2!$A$4,ISBLANK(K98))),0,1)</f>
        <v>0</v>
      </c>
      <c r="AC98" s="7">
        <f>IF(OR(L98=Munka2!$E$1,L98=Munka2!$E$2,ISBLANK(L98)),0,1)</f>
        <v>0</v>
      </c>
      <c r="AD98" s="7">
        <f>IF(OR(N98=Munka2!$F$1,N98=Munka2!$F$2,ISBLANK(N98)),0,1)</f>
        <v>0</v>
      </c>
      <c r="AE98" s="7">
        <f t="shared" ca="1" si="13"/>
        <v>0</v>
      </c>
      <c r="AF98" s="7">
        <f>IF(OR(P98=Munka2!$G$1,P98=Munka2!$G$2,P98=Munka2!$G$3,P98=Munka2!$G$4,P98=Munka2!$G$5,P98=Munka2!$G$6,ISBLANK(P98)),0,1)</f>
        <v>0</v>
      </c>
      <c r="AG98" s="7">
        <f t="shared" ca="1" si="14"/>
        <v>0</v>
      </c>
      <c r="AH98" s="7">
        <f t="shared" ca="1" si="15"/>
        <v>0</v>
      </c>
      <c r="AI98" s="7">
        <f t="shared" ca="1" si="16"/>
        <v>0</v>
      </c>
    </row>
    <row r="99" spans="1:35" x14ac:dyDescent="0.25">
      <c r="A99" s="24">
        <v>92</v>
      </c>
      <c r="B99" s="35"/>
      <c r="C99" s="35"/>
      <c r="D99" s="26"/>
      <c r="E99" s="35"/>
      <c r="F99" s="35"/>
      <c r="G99" s="26" t="str">
        <f>IFERROR(VLOOKUP(LEFT(C99,8),Munka2!$C:$D,2,0),"")</f>
        <v/>
      </c>
      <c r="H99" s="29"/>
      <c r="I99" s="29"/>
      <c r="J99" s="26"/>
      <c r="K99" s="26"/>
      <c r="L99" s="26"/>
      <c r="M99" s="26"/>
      <c r="N99" s="26"/>
      <c r="O99" s="28"/>
      <c r="P99" s="26"/>
      <c r="Q99" s="28"/>
      <c r="R99" s="26"/>
      <c r="S99" s="28"/>
      <c r="T99" s="28"/>
      <c r="V99" s="7">
        <f t="shared" ca="1" si="10"/>
        <v>0</v>
      </c>
      <c r="W99" s="7"/>
      <c r="X99" s="7">
        <f t="shared" si="9"/>
        <v>0</v>
      </c>
      <c r="Y99" s="7">
        <f t="shared" si="11"/>
        <v>0</v>
      </c>
      <c r="Z99" s="7">
        <f t="shared" si="12"/>
        <v>0</v>
      </c>
      <c r="AA99" s="7">
        <f>IF(OR(J99=Munka2!$A$1,J99=Munka2!$A$2,J99=Munka2!$A$3,J99=Munka2!$A$4,ISBLANK(J99)),0,1)</f>
        <v>0</v>
      </c>
      <c r="AB99" s="7">
        <f>IF(OR(AND(J99=Munka2!$A$4,OR(K99=Munka2!$B$1,K99=Munka2!$B$2)),AND(J99&lt;&gt;Munka2!$A$4,ISBLANK(K99))),0,1)</f>
        <v>0</v>
      </c>
      <c r="AC99" s="7">
        <f>IF(OR(L99=Munka2!$E$1,L99=Munka2!$E$2,ISBLANK(L99)),0,1)</f>
        <v>0</v>
      </c>
      <c r="AD99" s="7">
        <f>IF(OR(N99=Munka2!$F$1,N99=Munka2!$F$2,ISBLANK(N99)),0,1)</f>
        <v>0</v>
      </c>
      <c r="AE99" s="7">
        <f t="shared" ca="1" si="13"/>
        <v>0</v>
      </c>
      <c r="AF99" s="7">
        <f>IF(OR(P99=Munka2!$G$1,P99=Munka2!$G$2,P99=Munka2!$G$3,P99=Munka2!$G$4,P99=Munka2!$G$5,P99=Munka2!$G$6,ISBLANK(P99)),0,1)</f>
        <v>0</v>
      </c>
      <c r="AG99" s="7">
        <f t="shared" ca="1" si="14"/>
        <v>0</v>
      </c>
      <c r="AH99" s="7">
        <f t="shared" ca="1" si="15"/>
        <v>0</v>
      </c>
      <c r="AI99" s="7">
        <f t="shared" ca="1" si="16"/>
        <v>0</v>
      </c>
    </row>
    <row r="100" spans="1:35" x14ac:dyDescent="0.25">
      <c r="A100" s="24">
        <v>93</v>
      </c>
      <c r="B100" s="35"/>
      <c r="C100" s="35"/>
      <c r="D100" s="26"/>
      <c r="E100" s="35"/>
      <c r="F100" s="35"/>
      <c r="G100" s="26" t="str">
        <f>IFERROR(VLOOKUP(LEFT(C100,8),Munka2!$C:$D,2,0),"")</f>
        <v/>
      </c>
      <c r="H100" s="29"/>
      <c r="I100" s="29"/>
      <c r="J100" s="26"/>
      <c r="K100" s="26"/>
      <c r="L100" s="26"/>
      <c r="M100" s="26"/>
      <c r="N100" s="26"/>
      <c r="O100" s="28"/>
      <c r="P100" s="26"/>
      <c r="Q100" s="28"/>
      <c r="R100" s="26"/>
      <c r="S100" s="28"/>
      <c r="T100" s="28"/>
      <c r="V100" s="7">
        <f t="shared" ca="1" si="10"/>
        <v>0</v>
      </c>
      <c r="W100" s="7"/>
      <c r="X100" s="7">
        <f t="shared" si="9"/>
        <v>0</v>
      </c>
      <c r="Y100" s="7">
        <f t="shared" si="11"/>
        <v>0</v>
      </c>
      <c r="Z100" s="7">
        <f t="shared" si="12"/>
        <v>0</v>
      </c>
      <c r="AA100" s="7">
        <f>IF(OR(J100=Munka2!$A$1,J100=Munka2!$A$2,J100=Munka2!$A$3,J100=Munka2!$A$4,ISBLANK(J100)),0,1)</f>
        <v>0</v>
      </c>
      <c r="AB100" s="7">
        <f>IF(OR(AND(J100=Munka2!$A$4,OR(K100=Munka2!$B$1,K100=Munka2!$B$2)),AND(J100&lt;&gt;Munka2!$A$4,ISBLANK(K100))),0,1)</f>
        <v>0</v>
      </c>
      <c r="AC100" s="7">
        <f>IF(OR(L100=Munka2!$E$1,L100=Munka2!$E$2,ISBLANK(L100)),0,1)</f>
        <v>0</v>
      </c>
      <c r="AD100" s="7">
        <f>IF(OR(N100=Munka2!$F$1,N100=Munka2!$F$2,ISBLANK(N100)),0,1)</f>
        <v>0</v>
      </c>
      <c r="AE100" s="7">
        <f t="shared" ca="1" si="13"/>
        <v>0</v>
      </c>
      <c r="AF100" s="7">
        <f>IF(OR(P100=Munka2!$G$1,P100=Munka2!$G$2,P100=Munka2!$G$3,P100=Munka2!$G$4,P100=Munka2!$G$5,P100=Munka2!$G$6,ISBLANK(P100)),0,1)</f>
        <v>0</v>
      </c>
      <c r="AG100" s="7">
        <f t="shared" ca="1" si="14"/>
        <v>0</v>
      </c>
      <c r="AH100" s="7">
        <f t="shared" ca="1" si="15"/>
        <v>0</v>
      </c>
      <c r="AI100" s="7">
        <f t="shared" ca="1" si="16"/>
        <v>0</v>
      </c>
    </row>
    <row r="101" spans="1:35" x14ac:dyDescent="0.25">
      <c r="A101" s="24">
        <v>94</v>
      </c>
      <c r="B101" s="35"/>
      <c r="C101" s="35"/>
      <c r="D101" s="26"/>
      <c r="E101" s="35"/>
      <c r="F101" s="35"/>
      <c r="G101" s="26" t="str">
        <f>IFERROR(VLOOKUP(LEFT(C101,8),Munka2!$C:$D,2,0),"")</f>
        <v/>
      </c>
      <c r="H101" s="29"/>
      <c r="I101" s="29"/>
      <c r="J101" s="26"/>
      <c r="K101" s="26"/>
      <c r="L101" s="26"/>
      <c r="M101" s="26"/>
      <c r="N101" s="26"/>
      <c r="O101" s="28"/>
      <c r="P101" s="26"/>
      <c r="Q101" s="28"/>
      <c r="R101" s="26"/>
      <c r="S101" s="28"/>
      <c r="T101" s="28"/>
      <c r="V101" s="7">
        <f t="shared" ca="1" si="10"/>
        <v>0</v>
      </c>
      <c r="W101" s="7"/>
      <c r="X101" s="7">
        <f t="shared" si="9"/>
        <v>0</v>
      </c>
      <c r="Y101" s="7">
        <f t="shared" si="11"/>
        <v>0</v>
      </c>
      <c r="Z101" s="7">
        <f t="shared" si="12"/>
        <v>0</v>
      </c>
      <c r="AA101" s="7">
        <f>IF(OR(J101=Munka2!$A$1,J101=Munka2!$A$2,J101=Munka2!$A$3,J101=Munka2!$A$4,ISBLANK(J101)),0,1)</f>
        <v>0</v>
      </c>
      <c r="AB101" s="7">
        <f>IF(OR(AND(J101=Munka2!$A$4,OR(K101=Munka2!$B$1,K101=Munka2!$B$2)),AND(J101&lt;&gt;Munka2!$A$4,ISBLANK(K101))),0,1)</f>
        <v>0</v>
      </c>
      <c r="AC101" s="7">
        <f>IF(OR(L101=Munka2!$E$1,L101=Munka2!$E$2,ISBLANK(L101)),0,1)</f>
        <v>0</v>
      </c>
      <c r="AD101" s="7">
        <f>IF(OR(N101=Munka2!$F$1,N101=Munka2!$F$2,ISBLANK(N101)),0,1)</f>
        <v>0</v>
      </c>
      <c r="AE101" s="7">
        <f t="shared" ca="1" si="13"/>
        <v>0</v>
      </c>
      <c r="AF101" s="7">
        <f>IF(OR(P101=Munka2!$G$1,P101=Munka2!$G$2,P101=Munka2!$G$3,P101=Munka2!$G$4,P101=Munka2!$G$5,P101=Munka2!$G$6,ISBLANK(P101)),0,1)</f>
        <v>0</v>
      </c>
      <c r="AG101" s="7">
        <f t="shared" ca="1" si="14"/>
        <v>0</v>
      </c>
      <c r="AH101" s="7">
        <f t="shared" ca="1" si="15"/>
        <v>0</v>
      </c>
      <c r="AI101" s="7">
        <f t="shared" ca="1" si="16"/>
        <v>0</v>
      </c>
    </row>
    <row r="102" spans="1:35" x14ac:dyDescent="0.25">
      <c r="A102" s="24">
        <v>95</v>
      </c>
      <c r="B102" s="35"/>
      <c r="C102" s="35"/>
      <c r="D102" s="26"/>
      <c r="E102" s="35"/>
      <c r="F102" s="35"/>
      <c r="G102" s="26" t="str">
        <f>IFERROR(VLOOKUP(LEFT(C102,8),Munka2!$C:$D,2,0),"")</f>
        <v/>
      </c>
      <c r="H102" s="29"/>
      <c r="I102" s="29"/>
      <c r="J102" s="26"/>
      <c r="K102" s="26"/>
      <c r="L102" s="26"/>
      <c r="M102" s="26"/>
      <c r="N102" s="26"/>
      <c r="O102" s="28"/>
      <c r="P102" s="26"/>
      <c r="Q102" s="28"/>
      <c r="R102" s="26"/>
      <c r="S102" s="28"/>
      <c r="T102" s="28"/>
      <c r="V102" s="7">
        <f t="shared" ca="1" si="10"/>
        <v>0</v>
      </c>
      <c r="W102" s="7"/>
      <c r="X102" s="7">
        <f t="shared" si="9"/>
        <v>0</v>
      </c>
      <c r="Y102" s="7">
        <f t="shared" si="11"/>
        <v>0</v>
      </c>
      <c r="Z102" s="7">
        <f t="shared" si="12"/>
        <v>0</v>
      </c>
      <c r="AA102" s="7">
        <f>IF(OR(J102=Munka2!$A$1,J102=Munka2!$A$2,J102=Munka2!$A$3,J102=Munka2!$A$4,ISBLANK(J102)),0,1)</f>
        <v>0</v>
      </c>
      <c r="AB102" s="7">
        <f>IF(OR(AND(J102=Munka2!$A$4,OR(K102=Munka2!$B$1,K102=Munka2!$B$2)),AND(J102&lt;&gt;Munka2!$A$4,ISBLANK(K102))),0,1)</f>
        <v>0</v>
      </c>
      <c r="AC102" s="7">
        <f>IF(OR(L102=Munka2!$E$1,L102=Munka2!$E$2,ISBLANK(L102)),0,1)</f>
        <v>0</v>
      </c>
      <c r="AD102" s="7">
        <f>IF(OR(N102=Munka2!$F$1,N102=Munka2!$F$2,ISBLANK(N102)),0,1)</f>
        <v>0</v>
      </c>
      <c r="AE102" s="7">
        <f t="shared" ca="1" si="13"/>
        <v>0</v>
      </c>
      <c r="AF102" s="7">
        <f>IF(OR(P102=Munka2!$G$1,P102=Munka2!$G$2,P102=Munka2!$G$3,P102=Munka2!$G$4,P102=Munka2!$G$5,P102=Munka2!$G$6,ISBLANK(P102)),0,1)</f>
        <v>0</v>
      </c>
      <c r="AG102" s="7">
        <f t="shared" ca="1" si="14"/>
        <v>0</v>
      </c>
      <c r="AH102" s="7">
        <f t="shared" ca="1" si="15"/>
        <v>0</v>
      </c>
      <c r="AI102" s="7">
        <f t="shared" ca="1" si="16"/>
        <v>0</v>
      </c>
    </row>
    <row r="103" spans="1:35" x14ac:dyDescent="0.25">
      <c r="A103" s="24">
        <v>96</v>
      </c>
      <c r="B103" s="35"/>
      <c r="C103" s="35"/>
      <c r="D103" s="26"/>
      <c r="E103" s="35"/>
      <c r="F103" s="35"/>
      <c r="G103" s="26" t="str">
        <f>IFERROR(VLOOKUP(LEFT(C103,8),Munka2!$C:$D,2,0),"")</f>
        <v/>
      </c>
      <c r="H103" s="29"/>
      <c r="I103" s="29"/>
      <c r="J103" s="26"/>
      <c r="K103" s="26"/>
      <c r="L103" s="26"/>
      <c r="M103" s="26"/>
      <c r="N103" s="26"/>
      <c r="O103" s="28"/>
      <c r="P103" s="26"/>
      <c r="Q103" s="28"/>
      <c r="R103" s="26"/>
      <c r="S103" s="28"/>
      <c r="T103" s="28"/>
      <c r="V103" s="7">
        <f t="shared" ca="1" si="10"/>
        <v>0</v>
      </c>
      <c r="W103" s="7"/>
      <c r="X103" s="7">
        <f t="shared" si="9"/>
        <v>0</v>
      </c>
      <c r="Y103" s="7">
        <f t="shared" si="11"/>
        <v>0</v>
      </c>
      <c r="Z103" s="7">
        <f t="shared" si="12"/>
        <v>0</v>
      </c>
      <c r="AA103" s="7">
        <f>IF(OR(J103=Munka2!$A$1,J103=Munka2!$A$2,J103=Munka2!$A$3,J103=Munka2!$A$4,ISBLANK(J103)),0,1)</f>
        <v>0</v>
      </c>
      <c r="AB103" s="7">
        <f>IF(OR(AND(J103=Munka2!$A$4,OR(K103=Munka2!$B$1,K103=Munka2!$B$2)),AND(J103&lt;&gt;Munka2!$A$4,ISBLANK(K103))),0,1)</f>
        <v>0</v>
      </c>
      <c r="AC103" s="7">
        <f>IF(OR(L103=Munka2!$E$1,L103=Munka2!$E$2,ISBLANK(L103)),0,1)</f>
        <v>0</v>
      </c>
      <c r="AD103" s="7">
        <f>IF(OR(N103=Munka2!$F$1,N103=Munka2!$F$2,ISBLANK(N103)),0,1)</f>
        <v>0</v>
      </c>
      <c r="AE103" s="7">
        <f t="shared" ca="1" si="13"/>
        <v>0</v>
      </c>
      <c r="AF103" s="7">
        <f>IF(OR(P103=Munka2!$G$1,P103=Munka2!$G$2,P103=Munka2!$G$3,P103=Munka2!$G$4,P103=Munka2!$G$5,P103=Munka2!$G$6,ISBLANK(P103)),0,1)</f>
        <v>0</v>
      </c>
      <c r="AG103" s="7">
        <f t="shared" ca="1" si="14"/>
        <v>0</v>
      </c>
      <c r="AH103" s="7">
        <f t="shared" ca="1" si="15"/>
        <v>0</v>
      </c>
      <c r="AI103" s="7">
        <f t="shared" ca="1" si="16"/>
        <v>0</v>
      </c>
    </row>
    <row r="104" spans="1:35" x14ac:dyDescent="0.25">
      <c r="A104" s="24">
        <v>97</v>
      </c>
      <c r="B104" s="35"/>
      <c r="C104" s="35"/>
      <c r="D104" s="26"/>
      <c r="E104" s="35"/>
      <c r="F104" s="35"/>
      <c r="G104" s="26" t="str">
        <f>IFERROR(VLOOKUP(LEFT(C104,8),Munka2!$C:$D,2,0),"")</f>
        <v/>
      </c>
      <c r="H104" s="29"/>
      <c r="I104" s="29"/>
      <c r="J104" s="26"/>
      <c r="K104" s="26"/>
      <c r="L104" s="26"/>
      <c r="M104" s="26"/>
      <c r="N104" s="26"/>
      <c r="O104" s="28"/>
      <c r="P104" s="26"/>
      <c r="Q104" s="28"/>
      <c r="R104" s="26"/>
      <c r="S104" s="28"/>
      <c r="T104" s="28"/>
      <c r="V104" s="7">
        <f t="shared" ca="1" si="10"/>
        <v>0</v>
      </c>
      <c r="W104" s="7"/>
      <c r="X104" s="7">
        <f t="shared" si="9"/>
        <v>0</v>
      </c>
      <c r="Y104" s="7">
        <f t="shared" si="11"/>
        <v>0</v>
      </c>
      <c r="Z104" s="7">
        <f t="shared" si="12"/>
        <v>0</v>
      </c>
      <c r="AA104" s="7">
        <f>IF(OR(J104=Munka2!$A$1,J104=Munka2!$A$2,J104=Munka2!$A$3,J104=Munka2!$A$4,ISBLANK(J104)),0,1)</f>
        <v>0</v>
      </c>
      <c r="AB104" s="7">
        <f>IF(OR(AND(J104=Munka2!$A$4,OR(K104=Munka2!$B$1,K104=Munka2!$B$2)),AND(J104&lt;&gt;Munka2!$A$4,ISBLANK(K104))),0,1)</f>
        <v>0</v>
      </c>
      <c r="AC104" s="7">
        <f>IF(OR(L104=Munka2!$E$1,L104=Munka2!$E$2,ISBLANK(L104)),0,1)</f>
        <v>0</v>
      </c>
      <c r="AD104" s="7">
        <f>IF(OR(N104=Munka2!$F$1,N104=Munka2!$F$2,ISBLANK(N104)),0,1)</f>
        <v>0</v>
      </c>
      <c r="AE104" s="7">
        <f t="shared" ca="1" si="13"/>
        <v>0</v>
      </c>
      <c r="AF104" s="7">
        <f>IF(OR(P104=Munka2!$G$1,P104=Munka2!$G$2,P104=Munka2!$G$3,P104=Munka2!$G$4,P104=Munka2!$G$5,P104=Munka2!$G$6,ISBLANK(P104)),0,1)</f>
        <v>0</v>
      </c>
      <c r="AG104" s="7">
        <f t="shared" ca="1" si="14"/>
        <v>0</v>
      </c>
      <c r="AH104" s="7">
        <f t="shared" ca="1" si="15"/>
        <v>0</v>
      </c>
      <c r="AI104" s="7">
        <f t="shared" ca="1" si="16"/>
        <v>0</v>
      </c>
    </row>
    <row r="105" spans="1:35" x14ac:dyDescent="0.25">
      <c r="A105" s="24">
        <v>98</v>
      </c>
      <c r="B105" s="35"/>
      <c r="C105" s="35"/>
      <c r="D105" s="26"/>
      <c r="E105" s="35"/>
      <c r="F105" s="35"/>
      <c r="G105" s="26" t="str">
        <f>IFERROR(VLOOKUP(LEFT(C105,8),Munka2!$C:$D,2,0),"")</f>
        <v/>
      </c>
      <c r="H105" s="29"/>
      <c r="I105" s="29"/>
      <c r="J105" s="26"/>
      <c r="K105" s="26"/>
      <c r="L105" s="26"/>
      <c r="M105" s="26"/>
      <c r="N105" s="26"/>
      <c r="O105" s="28"/>
      <c r="P105" s="26"/>
      <c r="Q105" s="28"/>
      <c r="R105" s="26"/>
      <c r="S105" s="28"/>
      <c r="T105" s="28"/>
      <c r="V105" s="7">
        <f t="shared" ca="1" si="10"/>
        <v>0</v>
      </c>
      <c r="W105" s="7"/>
      <c r="X105" s="7">
        <f t="shared" si="9"/>
        <v>0</v>
      </c>
      <c r="Y105" s="7">
        <f t="shared" si="11"/>
        <v>0</v>
      </c>
      <c r="Z105" s="7">
        <f t="shared" si="12"/>
        <v>0</v>
      </c>
      <c r="AA105" s="7">
        <f>IF(OR(J105=Munka2!$A$1,J105=Munka2!$A$2,J105=Munka2!$A$3,J105=Munka2!$A$4,ISBLANK(J105)),0,1)</f>
        <v>0</v>
      </c>
      <c r="AB105" s="7">
        <f>IF(OR(AND(J105=Munka2!$A$4,OR(K105=Munka2!$B$1,K105=Munka2!$B$2)),AND(J105&lt;&gt;Munka2!$A$4,ISBLANK(K105))),0,1)</f>
        <v>0</v>
      </c>
      <c r="AC105" s="7">
        <f>IF(OR(L105=Munka2!$E$1,L105=Munka2!$E$2,ISBLANK(L105)),0,1)</f>
        <v>0</v>
      </c>
      <c r="AD105" s="7">
        <f>IF(OR(N105=Munka2!$F$1,N105=Munka2!$F$2,ISBLANK(N105)),0,1)</f>
        <v>0</v>
      </c>
      <c r="AE105" s="7">
        <f t="shared" ca="1" si="13"/>
        <v>0</v>
      </c>
      <c r="AF105" s="7">
        <f>IF(OR(P105=Munka2!$G$1,P105=Munka2!$G$2,P105=Munka2!$G$3,P105=Munka2!$G$4,P105=Munka2!$G$5,P105=Munka2!$G$6,ISBLANK(P105)),0,1)</f>
        <v>0</v>
      </c>
      <c r="AG105" s="7">
        <f t="shared" ca="1" si="14"/>
        <v>0</v>
      </c>
      <c r="AH105" s="7">
        <f t="shared" ca="1" si="15"/>
        <v>0</v>
      </c>
      <c r="AI105" s="7">
        <f t="shared" ca="1" si="16"/>
        <v>0</v>
      </c>
    </row>
    <row r="106" spans="1:35" x14ac:dyDescent="0.25">
      <c r="A106" s="24">
        <v>99</v>
      </c>
      <c r="B106" s="35"/>
      <c r="C106" s="35"/>
      <c r="D106" s="26"/>
      <c r="E106" s="35"/>
      <c r="F106" s="35"/>
      <c r="G106" s="26" t="str">
        <f>IFERROR(VLOOKUP(LEFT(C106,8),Munka2!$C:$D,2,0),"")</f>
        <v/>
      </c>
      <c r="H106" s="29"/>
      <c r="I106" s="29"/>
      <c r="J106" s="26"/>
      <c r="K106" s="26"/>
      <c r="L106" s="26"/>
      <c r="M106" s="26"/>
      <c r="N106" s="26"/>
      <c r="O106" s="28"/>
      <c r="P106" s="26"/>
      <c r="Q106" s="28"/>
      <c r="R106" s="26"/>
      <c r="S106" s="28"/>
      <c r="T106" s="28"/>
      <c r="V106" s="7">
        <f t="shared" ca="1" si="10"/>
        <v>0</v>
      </c>
      <c r="W106" s="7"/>
      <c r="X106" s="7">
        <f t="shared" si="9"/>
        <v>0</v>
      </c>
      <c r="Y106" s="7">
        <f t="shared" si="11"/>
        <v>0</v>
      </c>
      <c r="Z106" s="7">
        <f t="shared" si="12"/>
        <v>0</v>
      </c>
      <c r="AA106" s="7">
        <f>IF(OR(J106=Munka2!$A$1,J106=Munka2!$A$2,J106=Munka2!$A$3,J106=Munka2!$A$4,ISBLANK(J106)),0,1)</f>
        <v>0</v>
      </c>
      <c r="AB106" s="7">
        <f>IF(OR(AND(J106=Munka2!$A$4,OR(K106=Munka2!$B$1,K106=Munka2!$B$2)),AND(J106&lt;&gt;Munka2!$A$4,ISBLANK(K106))),0,1)</f>
        <v>0</v>
      </c>
      <c r="AC106" s="7">
        <f>IF(OR(L106=Munka2!$E$1,L106=Munka2!$E$2,ISBLANK(L106)),0,1)</f>
        <v>0</v>
      </c>
      <c r="AD106" s="7">
        <f>IF(OR(N106=Munka2!$F$1,N106=Munka2!$F$2,ISBLANK(N106)),0,1)</f>
        <v>0</v>
      </c>
      <c r="AE106" s="7">
        <f t="shared" ca="1" si="13"/>
        <v>0</v>
      </c>
      <c r="AF106" s="7">
        <f>IF(OR(P106=Munka2!$G$1,P106=Munka2!$G$2,P106=Munka2!$G$3,P106=Munka2!$G$4,P106=Munka2!$G$5,P106=Munka2!$G$6,ISBLANK(P106)),0,1)</f>
        <v>0</v>
      </c>
      <c r="AG106" s="7">
        <f t="shared" ca="1" si="14"/>
        <v>0</v>
      </c>
      <c r="AH106" s="7">
        <f t="shared" ca="1" si="15"/>
        <v>0</v>
      </c>
      <c r="AI106" s="7">
        <f t="shared" ca="1" si="16"/>
        <v>0</v>
      </c>
    </row>
    <row r="107" spans="1:35" ht="15.75" thickBot="1" x14ac:dyDescent="0.3">
      <c r="A107" s="25">
        <v>100</v>
      </c>
      <c r="B107" s="36"/>
      <c r="C107" s="36"/>
      <c r="D107" s="30"/>
      <c r="E107" s="36"/>
      <c r="F107" s="36"/>
      <c r="G107" s="26" t="str">
        <f>IFERROR(VLOOKUP(LEFT(C107,8),Munka2!$C:$D,2,0),"")</f>
        <v/>
      </c>
      <c r="H107" s="29"/>
      <c r="I107" s="29"/>
      <c r="J107" s="26"/>
      <c r="K107" s="26"/>
      <c r="L107" s="26"/>
      <c r="M107" s="30"/>
      <c r="N107" s="26"/>
      <c r="O107" s="31"/>
      <c r="P107" s="26"/>
      <c r="Q107" s="31"/>
      <c r="R107" s="30"/>
      <c r="S107" s="31"/>
      <c r="T107" s="31"/>
      <c r="V107" s="7">
        <f t="shared" ca="1" si="10"/>
        <v>0</v>
      </c>
      <c r="W107" s="7"/>
      <c r="X107" s="7">
        <f t="shared" si="9"/>
        <v>0</v>
      </c>
      <c r="Y107" s="7">
        <f t="shared" si="11"/>
        <v>0</v>
      </c>
      <c r="Z107" s="7">
        <f t="shared" si="12"/>
        <v>0</v>
      </c>
      <c r="AA107" s="7">
        <f>IF(OR(J107=Munka2!$A$1,J107=Munka2!$A$2,J107=Munka2!$A$3,J107=Munka2!$A$4,ISBLANK(J107)),0,1)</f>
        <v>0</v>
      </c>
      <c r="AB107" s="7">
        <f>IF(OR(AND(J107=Munka2!$A$4,OR(K107=Munka2!$B$1,K107=Munka2!$B$2)),AND(J107&lt;&gt;Munka2!$A$4,ISBLANK(K107))),0,1)</f>
        <v>0</v>
      </c>
      <c r="AC107" s="7">
        <f>IF(OR(L107=Munka2!$E$1,L107=Munka2!$E$2,ISBLANK(L107)),0,1)</f>
        <v>0</v>
      </c>
      <c r="AD107" s="7">
        <f>IF(OR(N107=Munka2!$F$1,N107=Munka2!$F$2,ISBLANK(N107)),0,1)</f>
        <v>0</v>
      </c>
      <c r="AE107" s="7">
        <f t="shared" ca="1" si="13"/>
        <v>0</v>
      </c>
      <c r="AF107" s="7">
        <f>IF(OR(P107=Munka2!$G$1,P107=Munka2!$G$2,P107=Munka2!$G$3,P107=Munka2!$G$4,P107=Munka2!$G$5,P107=Munka2!$G$6,ISBLANK(P107)),0,1)</f>
        <v>0</v>
      </c>
      <c r="AG107" s="7">
        <f t="shared" ca="1" si="14"/>
        <v>0</v>
      </c>
      <c r="AH107" s="7">
        <f t="shared" ca="1" si="15"/>
        <v>0</v>
      </c>
      <c r="AI107" s="7">
        <f t="shared" ca="1" si="16"/>
        <v>0</v>
      </c>
    </row>
    <row r="108" spans="1:35" hidden="1" x14ac:dyDescent="0.25"/>
  </sheetData>
  <sheetProtection selectLockedCells="1" selectUnlockedCells="1"/>
  <protectedRanges>
    <protectedRange sqref="B4:L4" name="partner adatok"/>
    <protectedRange sqref="B8:T107" name="felhasználási hely adatok"/>
    <protectedRange sqref="M3:T4" name="spec.igeny"/>
  </protectedRanges>
  <mergeCells count="6">
    <mergeCell ref="G2:I2"/>
    <mergeCell ref="J2:L2"/>
    <mergeCell ref="M2:T2"/>
    <mergeCell ref="M3:T4"/>
    <mergeCell ref="L6:R6"/>
    <mergeCell ref="S6:T6"/>
  </mergeCells>
  <conditionalFormatting sqref="C8:C107">
    <cfRule type="duplicateValues" dxfId="39" priority="2"/>
  </conditionalFormatting>
  <conditionalFormatting sqref="C3">
    <cfRule type="expression" dxfId="38" priority="5">
      <formula>$V$4&gt;0</formula>
    </cfRule>
  </conditionalFormatting>
  <conditionalFormatting sqref="A8:A107">
    <cfRule type="expression" dxfId="37" priority="3">
      <formula>$V8&gt;0</formula>
    </cfRule>
  </conditionalFormatting>
  <conditionalFormatting sqref="D3">
    <cfRule type="expression" dxfId="36" priority="1">
      <formula>$W$4&gt;0</formula>
    </cfRule>
  </conditionalFormatting>
  <dataValidations count="23">
    <dataValidation operator="equal" allowBlank="1" showInputMessage="1" showErrorMessage="1" error="A mérési pont azonosítónak 33 karakterből kell állnia, kezdete: HU000..._x000a__x000a_Az ismétlődő POD-okat sárga háttérszín jelöli." prompt="A mérési pont azonosítónak 33 karakterből kell állnia, kezdete: HU000..._x000a__x000a_Az ismétlődő POD-okat sárga háttérszín jelöli." sqref="C8"/>
    <dataValidation type="whole" operator="greaterThanOrEqual" allowBlank="1" showInputMessage="1" showErrorMessage="1" error="A mezőbe csak szám írható." prompt="A mezőbe csak szám írható." sqref="H8:I8">
      <formula1>0</formula1>
    </dataValidation>
    <dataValidation type="whole" allowBlank="1" showInputMessage="1" showErrorMessage="1" errorTitle="Helytelen irányítószám" error="Az irányítószám mezőbe csak négy jegyű szám írható." prompt="A mezőbe csak 1000 és 9999 közötti szám írható._x000a__x000a_Hibás érték esetén a fejléc piros színűre vált." sqref="D8">
      <formula1>1000</formula1>
      <formula2>9999</formula2>
    </dataValidation>
    <dataValidation operator="equal" allowBlank="1" showInputMessage="1" showErrorMessage="1" error="A mérési pont azonosítónak 16 karakterből kell állnia, kezdete: 39N..." sqref="C9:C107"/>
    <dataValidation type="whole" allowBlank="1" showInputMessage="1" showErrorMessage="1" errorTitle="Helytelen irányítószám" error="Az irányítószám mezőbe csak négy jegyű szám írható." sqref="D9:D107">
      <formula1>1000</formula1>
      <formula2>9999</formula2>
    </dataValidation>
    <dataValidation type="whole" operator="greaterThanOrEqual" allowBlank="1" showInputMessage="1" showErrorMessage="1" error="A mezőbe csak szám írható." sqref="H9:I107">
      <formula1>0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prompt="Dátum megadásakor a következő formátumot használja:_x000a__x000a_ÉÉÉÉ.HH.NN" sqref="O8 Q8 S8">
      <formula1>TODAY()-31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sqref="O9:O107 Q9:Q107 S9:T107">
      <formula1>TODAY()-31</formula1>
    </dataValidation>
    <dataValidation type="whole" allowBlank="1" showInputMessage="1" showErrorMessage="1" error="A mezőbe csak 1000 és 9999 közötti szám írható._x000a__x000a_Hibás érték esetén a fejléc piros színűre vált." prompt="A mezőbe csak 1000 és 9999 közötti szám írható._x000a__x000a_Hibás érték esetén a fejléc piros színűre vált." sqref="D4">
      <formula1>1000</formula1>
      <formula2>9999</formula2>
    </dataValidation>
    <dataValidation allowBlank="1" showInputMessage="1" showErrorMessage="1" prompt="A mérési pont azonosítónak 33 karakterből kell állnia, kezdete: HU000..._x000a__x000a_Az ismétlődő POD-okat sárga háttérszín jelöli." sqref="C7"/>
    <dataValidation allowBlank="1" showInputMessage="1" showErrorMessage="1" prompt="A mezőbe csak 1000 és 9999 közötti szám írható._x000a__x000a_Hibás érték esetén a fejléc piros színűre vált." sqref="D7 D3"/>
    <dataValidation allowBlank="1" showInputMessage="1" showErrorMessage="1" prompt="A mezőbe csak szám írható." sqref="H7"/>
    <dataValidation allowBlank="1" showInputMessage="1" showErrorMessage="1" prompt="Dátum megadásakor a következő formátumot használja:_x000a__x000a_ÉÉÉÉ.HH.NN" sqref="O7 Q7 S7:T7"/>
    <dataValidation allowBlank="1" showInputMessage="1" showErrorMessage="1" promptTitle="Határozott id. szerz. felmondása" prompt="Kérem, válasszon a legördülő listában szereplő lehetőségek közül!" sqref="P7"/>
    <dataValidation allowBlank="1" showInputMessage="1" showErrorMessage="1" prompt="A telefonszámot a következők szerint szükséges megadni:_x000a__x000a_- csak számjegyek adhatók meg egybe írva elválasztójelek [+ - / ()] nélkül_x000a_- 36-os ország előhívóval kell kezdődnie (nem 06)" sqref="I3 L3"/>
    <dataValidation type="whole" allowBlank="1" showInputMessage="1" showErrorMessage="1" error="Az adószám mezőbe csak számjegyek írhatók, kötőjel, vagy bármilyen más elválasztó karakter nélkül._x000a__x000a_Hibás törzsszám (adószám első 8 számjegye) esetén a fejléc piros színűre vált." prompt="Az adószám mezőbe csak számjegyek írhatók, kötőjel, vagy bármilyen más elválasztó karakter nélkül._x000a__x000a_Hibás törzsszám (adószám első 8 számjegye) esetén a fejléc piros színűre vált." sqref="C4">
      <formula1>10000000000</formula1>
      <formula2>99999999999</formula2>
    </dataValidation>
    <dataValidation allowBlank="1" showInputMessage="1" showErrorMessage="1" prompt="Az adószám mezőbe csak számjegyek írhatók, kötőjel, vagy bármilyen más elválasztó karakter nélkül._x000a__x000a_Hibás törzsszám (adószám első 8 számjegye) esetén a fejléc piros színűre vált." sqref="C3"/>
    <dataValidation type="whole" allowBlank="1" showInputMessage="1" showErrorMessage="1" error="A telefonszámot a következők szerint szükséges megadni:_x000a__x000a_- csak számjegyek adhatók meg egybe írva elválasztójelek [+ - / ()] nélkül_x000a_- 36-os ország előhívóval kell kezdődnie (nem 06)" prompt="A telefonszámot a következők szerint szükséges megadni:_x000a__x000a_- csak számjegyek adhatók meg egybe írva elválasztójelek [+ - / ()] nélkül_x000a_- 36-os ország előhívóval kell kezdődnie (nem 06)" sqref="I4 L4">
      <formula1>3600000000</formula1>
      <formula2>36999999999</formula2>
    </dataValidation>
    <dataValidation allowBlank="1" showInputMessage="1" showErrorMessage="1" promptTitle="Fogyasztás típusa" prompt="Kérem, válasszon a legördülő listában szereplő lehetőségek közül!" sqref="I7:J7"/>
    <dataValidation allowBlank="1" showInputMessage="1" showErrorMessage="1" promptTitle="Közvilágítás típusa" prompt="Kérem, válasszon a legördülő listában szereplő lehetőségek közül!" sqref="K7"/>
    <dataValidation allowBlank="1" showInputMessage="1" showErrorMessage="1" promptTitle="Jelenlegi ellátási forma" prompt="Kérem, válasszon a legördülő listában szereplő lehetőségek közül!" sqref="L7"/>
    <dataValidation allowBlank="1" showInputMessage="1" showErrorMessage="1" promptTitle="Szerződés típusa" prompt="Kérem, válasszon a legördülő listában szereplő lehetőségek közül!" sqref="N7"/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, és az Igényelt ellátás kezdeti dátumánál korábbi sem!" prompt="Dátum megadásakor a következő formátumot használja:_x000a__x000a_ÉÉÉÉ.HH.NN" sqref="T8">
      <formula1>TODAY()-31</formula1>
    </dataValidation>
  </dataValidations>
  <pageMargins left="0.7" right="0.7" top="0.75" bottom="0.75" header="0.3" footer="0.3"/>
  <pageSetup paperSize="9" scale="22" orientation="landscape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Title="Határozott id. szerz. felmondása" error="Kérem, válasszon a legördülő listában szereplő lehetőségek közül!" promptTitle="Határozott id. szerz. felmondása" prompt="Kérem, válasszon a legördülő listában szereplő lehetőségek közül!">
          <x14:formula1>
            <xm:f>Munka2!$G$1:$G$6</xm:f>
          </x14:formula1>
          <xm:sqref>P8</xm:sqref>
        </x14:dataValidation>
        <x14:dataValidation type="list" allowBlank="1" showInputMessage="1" showErrorMessage="1" errorTitle="Fogyasztás típusa" error="Kérem, válasszon a legördülő listában szereplő lehetőségek közül!" promptTitle="Fogyasztás típusa" prompt="Kérem, válasszon a legördülő listában szereplő lehetőségek közül!">
          <x14:formula1>
            <xm:f>Munka2!$A$1:$A$4</xm:f>
          </x14:formula1>
          <xm:sqref>J8</xm:sqref>
        </x14:dataValidation>
        <x14:dataValidation type="list" allowBlank="1" showInputMessage="1" showErrorMessage="1" errorTitle="Közvilágítás típusa" error="Kérem, válasszon a legördülő listában szereplő lehetőségek közül!" promptTitle="Közvilágítás típusa" prompt="Kérem, válasszon a legördülő listában szereplő lehetőségek közül!">
          <x14:formula1>
            <xm:f>Munka2!$B$1:$B$2</xm:f>
          </x14:formula1>
          <xm:sqref>K8</xm:sqref>
        </x14:dataValidation>
        <x14:dataValidation type="list" allowBlank="1" showInputMessage="1" showErrorMessage="1" errorTitle="Jelenlegi ellátási forma" error="Kérem, válasszon a legördülő listában szereplő lehetőségek közül!" promptTitle="Jelenlegi ellátási forma" prompt="Kérem, válasszon a legördülő listában szereplő lehetőségek közül!">
          <x14:formula1>
            <xm:f>Munka2!$E$1:$E$2</xm:f>
          </x14:formula1>
          <xm:sqref>L8</xm:sqref>
        </x14:dataValidation>
        <x14:dataValidation type="list" allowBlank="1" showInputMessage="1" showErrorMessage="1" errorTitle="Jelenlegi ellátási forma" error="Kérem, válasszon a legördülő listában szereplő lehetőségek közül!">
          <x14:formula1>
            <xm:f>Munka2!$E$1:$E$2</xm:f>
          </x14:formula1>
          <xm:sqref>L9:L107</xm:sqref>
        </x14:dataValidation>
        <x14:dataValidation type="list" allowBlank="1" showInputMessage="1" showErrorMessage="1" errorTitle="Közvilágítás típusa" error="Kérem, válasszon a legördülő listában szereplő lehetőségek közül!">
          <x14:formula1>
            <xm:f>Munka2!$B$1:$B$2</xm:f>
          </x14:formula1>
          <xm:sqref>K9:K107</xm:sqref>
        </x14:dataValidation>
        <x14:dataValidation type="list" allowBlank="1" showInputMessage="1" showErrorMessage="1" errorTitle="Fogyasztás típusa" error="Kérem, válasszon a legördülő listában szereplő lehetőségek közül!">
          <x14:formula1>
            <xm:f>Munka2!$A$1:$A$4</xm:f>
          </x14:formula1>
          <xm:sqref>J9:J107</xm:sqref>
        </x14:dataValidation>
        <x14:dataValidation type="list" allowBlank="1" showInputMessage="1" showErrorMessage="1" errorTitle="Szerződés típusa" error="Kérem, válasszon a legördülő listában szereplő lehetőségek közül!" promptTitle="Szerződés típusa" prompt="Kérem, válasszon a legördülő listában szereplő lehetőségek közül!">
          <x14:formula1>
            <xm:f>Munka2!$F$1:$F$2</xm:f>
          </x14:formula1>
          <xm:sqref>N8</xm:sqref>
        </x14:dataValidation>
        <x14:dataValidation type="list" allowBlank="1" showInputMessage="1" showErrorMessage="1" errorTitle="Szerződés típusa" error="Kérem, válasszon a legördülő listában szereplő lehetőségek közül!">
          <x14:formula1>
            <xm:f>Munka2!$F$1:$F$2</xm:f>
          </x14:formula1>
          <xm:sqref>N9:N107</xm:sqref>
        </x14:dataValidation>
        <x14:dataValidation type="list" allowBlank="1" showInputMessage="1" showErrorMessage="1" errorTitle="Határozott id. szerz. felmondása" error="Kérem, válasszon a legördülő listában szereplő lehetőségek közül!">
          <x14:formula1>
            <xm:f>Munka2!$G$1:$G$6</xm:f>
          </x14:formula1>
          <xm:sqref>P9:P107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AE10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4" bestFit="1" customWidth="1"/>
    <col min="2" max="2" width="18.42578125" bestFit="1" customWidth="1"/>
    <col min="3" max="3" width="18.42578125" customWidth="1"/>
    <col min="4" max="4" width="23.140625" bestFit="1" customWidth="1"/>
    <col min="5" max="5" width="20.28515625" bestFit="1" customWidth="1"/>
    <col min="6" max="6" width="29.7109375" bestFit="1" customWidth="1"/>
    <col min="7" max="7" width="22.5703125" bestFit="1" customWidth="1"/>
    <col min="8" max="8" width="28.85546875" bestFit="1" customWidth="1"/>
    <col min="9" max="9" width="30.42578125" bestFit="1" customWidth="1"/>
    <col min="10" max="10" width="22.5703125" bestFit="1" customWidth="1"/>
    <col min="11" max="11" width="28.85546875" bestFit="1" customWidth="1"/>
    <col min="12" max="12" width="30.42578125" bestFit="1" customWidth="1"/>
    <col min="13" max="13" width="32.7109375" bestFit="1" customWidth="1"/>
    <col min="14" max="14" width="47.42578125" bestFit="1" customWidth="1"/>
    <col min="15" max="15" width="31.5703125" bestFit="1" customWidth="1"/>
    <col min="16" max="16" width="28.7109375" bestFit="1" customWidth="1"/>
    <col min="17" max="17" width="38.140625" bestFit="1" customWidth="1"/>
    <col min="18" max="18" width="26.42578125" bestFit="1" customWidth="1"/>
    <col min="19" max="19" width="26.85546875" bestFit="1" customWidth="1"/>
    <col min="20" max="20" width="36.85546875" bestFit="1" customWidth="1"/>
    <col min="21" max="21" width="26.28515625" bestFit="1" customWidth="1"/>
    <col min="22" max="22" width="66.28515625" bestFit="1" customWidth="1"/>
    <col min="23" max="23" width="26" bestFit="1" customWidth="1"/>
    <col min="24" max="24" width="32.7109375" bestFit="1" customWidth="1"/>
    <col min="25" max="25" width="29.7109375" bestFit="1" customWidth="1"/>
    <col min="26" max="26" width="48" style="4" bestFit="1" customWidth="1"/>
    <col min="27" max="27" width="50" bestFit="1" customWidth="1"/>
    <col min="28" max="28" width="27.42578125" style="4" bestFit="1" customWidth="1"/>
    <col min="29" max="29" width="40.7109375" style="4" bestFit="1" customWidth="1"/>
    <col min="30" max="30" width="18.5703125" style="4" bestFit="1" customWidth="1"/>
    <col min="31" max="31" width="29.140625" style="4" bestFit="1" customWidth="1"/>
  </cols>
  <sheetData>
    <row r="1" spans="1:31" s="11" customFormat="1" ht="45.75" thickBot="1" x14ac:dyDescent="0.3">
      <c r="A1" s="9" t="s">
        <v>3</v>
      </c>
      <c r="B1" s="9" t="s">
        <v>4</v>
      </c>
      <c r="C1" s="9" t="s">
        <v>23</v>
      </c>
      <c r="D1" s="9" t="s">
        <v>5</v>
      </c>
      <c r="E1" s="9" t="s">
        <v>6</v>
      </c>
      <c r="F1" s="9" t="s">
        <v>7</v>
      </c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  <c r="R1" s="10" t="s">
        <v>0</v>
      </c>
      <c r="S1" s="10" t="s">
        <v>53</v>
      </c>
      <c r="T1" s="10" t="s">
        <v>52</v>
      </c>
      <c r="U1" s="10" t="s">
        <v>38</v>
      </c>
      <c r="V1" s="10" t="s">
        <v>55</v>
      </c>
      <c r="W1" s="10" t="s">
        <v>41</v>
      </c>
      <c r="X1" s="10" t="s">
        <v>54</v>
      </c>
      <c r="Y1" s="10" t="s">
        <v>44</v>
      </c>
      <c r="Z1" s="38" t="s">
        <v>47</v>
      </c>
      <c r="AA1" s="10" t="s">
        <v>48</v>
      </c>
      <c r="AB1" s="38" t="s">
        <v>50</v>
      </c>
      <c r="AC1" s="38" t="s">
        <v>56</v>
      </c>
      <c r="AD1" s="38" t="s">
        <v>19</v>
      </c>
      <c r="AE1" s="38" t="s">
        <v>20</v>
      </c>
    </row>
    <row r="2" spans="1:31" x14ac:dyDescent="0.25">
      <c r="A2" t="str">
        <f>IF(ISBLANK('VE adatbekérő űrlap'!B$4),"",'VE adatbekérő űrlap'!B$4)</f>
        <v/>
      </c>
      <c r="B2" t="str">
        <f>IF(ISBLANK('VE adatbekérő űrlap'!C$4),"",'VE adatbekérő űrlap'!C$4)</f>
        <v/>
      </c>
      <c r="C2" t="str">
        <f>LEFT(B2,8)</f>
        <v/>
      </c>
      <c r="D2" t="str">
        <f>IF(ISBLANK('VE adatbekérő űrlap'!D$4),"",'VE adatbekérő űrlap'!D$4)</f>
        <v/>
      </c>
      <c r="E2" t="str">
        <f>IF(ISBLANK('VE adatbekérő űrlap'!E$4),"",'VE adatbekérő űrlap'!E$4)</f>
        <v/>
      </c>
      <c r="F2" t="str">
        <f>IF(ISBLANK('VE adatbekérő űrlap'!F$4),"",'VE adatbekérő űrlap'!F$4)</f>
        <v/>
      </c>
      <c r="G2" t="str">
        <f>IF(ISBLANK('VE adatbekérő űrlap'!G$4),"",PROPER('VE adatbekérő űrlap'!G$4))</f>
        <v/>
      </c>
      <c r="H2" t="str">
        <f>IF(ISBLANK('VE adatbekérő űrlap'!H$4),"",LOWER('VE adatbekérő űrlap'!H$4))</f>
        <v/>
      </c>
      <c r="I2" t="str">
        <f>IF(ISBLANK('VE adatbekérő űrlap'!I$4),"",'VE adatbekérő űrlap'!I$4)</f>
        <v/>
      </c>
      <c r="J2" t="str">
        <f>IF(ISBLANK('VE adatbekérő űrlap'!J$4),"",PROPER('VE adatbekérő űrlap'!J$4))</f>
        <v/>
      </c>
      <c r="K2" t="str">
        <f>IF(ISBLANK('VE adatbekérő űrlap'!K$4),"",LOWER('VE adatbekérő űrlap'!K$4))</f>
        <v/>
      </c>
      <c r="L2" t="str">
        <f>IF(ISBLANK('VE adatbekérő űrlap'!L$4),"",'VE adatbekérő űrlap'!L$4)</f>
        <v/>
      </c>
      <c r="M2" t="str">
        <f>IF(ISBLANK('VE adatbekérő űrlap'!B8),"",'VE adatbekérő űrlap'!B8)</f>
        <v/>
      </c>
      <c r="N2" t="str">
        <f>IF(ISBLANK('VE adatbekérő űrlap'!C8),"",UPPER('VE adatbekérő űrlap'!C8))</f>
        <v/>
      </c>
      <c r="O2" t="str">
        <f>IF(ISBLANK('VE adatbekérő űrlap'!D8),"",'VE adatbekérő űrlap'!D8)</f>
        <v/>
      </c>
      <c r="P2" t="str">
        <f>IF(ISBLANK('VE adatbekérő űrlap'!E8),"",'VE adatbekérő űrlap'!E8)</f>
        <v/>
      </c>
      <c r="Q2" t="str">
        <f>IF(ISBLANK('VE adatbekérő űrlap'!F8),"",'VE adatbekérő űrlap'!F8)</f>
        <v/>
      </c>
      <c r="R2" t="str">
        <f>IF(ISBLANK('VE adatbekérő űrlap'!G8),"",'VE adatbekérő űrlap'!G8)</f>
        <v/>
      </c>
      <c r="S2" t="str">
        <f>IF(ISBLANK('VE adatbekérő űrlap'!H8),"",'VE adatbekérő űrlap'!H8)</f>
        <v/>
      </c>
      <c r="T2" t="str">
        <f>IF(ISBLANK('VE adatbekérő űrlap'!I8),"",'VE adatbekérő űrlap'!I8)</f>
        <v/>
      </c>
      <c r="U2" t="str">
        <f>IF(ISBLANK('VE adatbekérő űrlap'!J8),"",'VE adatbekérő űrlap'!J8)</f>
        <v/>
      </c>
      <c r="V2" t="str">
        <f>IF(ISBLANK('VE adatbekérő űrlap'!K8),"",'VE adatbekérő űrlap'!K8)</f>
        <v/>
      </c>
      <c r="W2" t="str">
        <f>IF(ISBLANK('VE adatbekérő űrlap'!L8),"",'VE adatbekérő űrlap'!L8)</f>
        <v/>
      </c>
      <c r="X2" t="str">
        <f>IF(ISBLANK('VE adatbekérő űrlap'!M8),"",'VE adatbekérő űrlap'!M8)</f>
        <v/>
      </c>
      <c r="Y2" t="str">
        <f>IF(ISBLANK('VE adatbekérő űrlap'!N8),"",'VE adatbekérő űrlap'!N8)</f>
        <v/>
      </c>
      <c r="Z2" s="4" t="str">
        <f>IF(ISBLANK('VE adatbekérő űrlap'!O8),"",'VE adatbekérő űrlap'!O8)</f>
        <v/>
      </c>
      <c r="AA2" t="str">
        <f>IF(ISBLANK('VE adatbekérő űrlap'!P8),"",'VE adatbekérő űrlap'!P8)</f>
        <v/>
      </c>
      <c r="AB2" s="4" t="str">
        <f>IF(ISBLANK('VE adatbekérő űrlap'!Q8),"",'VE adatbekérő űrlap'!Q8)</f>
        <v/>
      </c>
      <c r="AC2" s="4" t="str">
        <f>IF(ISBLANK('VE adatbekérő űrlap'!R8),"",'VE adatbekérő űrlap'!R8)</f>
        <v/>
      </c>
      <c r="AD2" s="4" t="str">
        <f>IF(ISBLANK('VE adatbekérő űrlap'!S8),"",'VE adatbekérő űrlap'!S8)</f>
        <v/>
      </c>
      <c r="AE2" s="4" t="str">
        <f>IF(ISBLANK('VE adatbekérő űrlap'!T8),"",'VE adatbekérő űrlap'!T8)</f>
        <v/>
      </c>
    </row>
    <row r="3" spans="1:31" x14ac:dyDescent="0.25">
      <c r="A3" t="str">
        <f>IF(ISBLANK('VE adatbekérő űrlap'!B$4),"",'VE adatbekérő űrlap'!B$4)</f>
        <v/>
      </c>
      <c r="B3" t="str">
        <f>IF(ISBLANK('VE adatbekérő űrlap'!C$4),"",'VE adatbekérő űrlap'!C$4)</f>
        <v/>
      </c>
      <c r="C3" t="str">
        <f t="shared" ref="C3:C66" si="0">LEFT(B3,8)</f>
        <v/>
      </c>
      <c r="D3" t="str">
        <f>IF(ISBLANK('VE adatbekérő űrlap'!D$4),"",'VE adatbekérő űrlap'!D$4)</f>
        <v/>
      </c>
      <c r="E3" t="str">
        <f>IF(ISBLANK('VE adatbekérő űrlap'!E$4),"",'VE adatbekérő űrlap'!E$4)</f>
        <v/>
      </c>
      <c r="F3" t="str">
        <f>IF(ISBLANK('VE adatbekérő űrlap'!F$4),"",'VE adatbekérő űrlap'!F$4)</f>
        <v/>
      </c>
      <c r="G3" t="str">
        <f>IF(ISBLANK('VE adatbekérő űrlap'!G$4),"",PROPER('VE adatbekérő űrlap'!G$4))</f>
        <v/>
      </c>
      <c r="H3" t="str">
        <f>IF(ISBLANK('VE adatbekérő űrlap'!H$4),"",LOWER('VE adatbekérő űrlap'!H$4))</f>
        <v/>
      </c>
      <c r="I3" t="str">
        <f>IF(ISBLANK('VE adatbekérő űrlap'!I$4),"",'VE adatbekérő űrlap'!I$4)</f>
        <v/>
      </c>
      <c r="J3" t="str">
        <f>IF(ISBLANK('VE adatbekérő űrlap'!J$4),"",PROPER('VE adatbekérő űrlap'!J$4))</f>
        <v/>
      </c>
      <c r="K3" t="str">
        <f>IF(ISBLANK('VE adatbekérő űrlap'!K$4),"",LOWER('VE adatbekérő űrlap'!K$4))</f>
        <v/>
      </c>
      <c r="L3" t="str">
        <f>IF(ISBLANK('VE adatbekérő űrlap'!L$4),"",'VE adatbekérő űrlap'!L$4)</f>
        <v/>
      </c>
      <c r="M3" t="str">
        <f>IF(ISBLANK('VE adatbekérő űrlap'!B9),"",'VE adatbekérő űrlap'!B9)</f>
        <v/>
      </c>
      <c r="N3" t="str">
        <f>IF(ISBLANK('VE adatbekérő űrlap'!C9),"",UPPER('VE adatbekérő űrlap'!C9))</f>
        <v/>
      </c>
      <c r="O3" t="str">
        <f>IF(ISBLANK('VE adatbekérő űrlap'!D9),"",'VE adatbekérő űrlap'!D9)</f>
        <v/>
      </c>
      <c r="P3" t="str">
        <f>IF(ISBLANK('VE adatbekérő űrlap'!E9),"",'VE adatbekérő űrlap'!E9)</f>
        <v/>
      </c>
      <c r="Q3" t="str">
        <f>IF(ISBLANK('VE adatbekérő űrlap'!F9),"",'VE adatbekérő űrlap'!F9)</f>
        <v/>
      </c>
      <c r="R3" t="str">
        <f>IF(ISBLANK('VE adatbekérő űrlap'!G9),"",'VE adatbekérő űrlap'!G9)</f>
        <v/>
      </c>
      <c r="S3" t="str">
        <f>IF(ISBLANK('VE adatbekérő űrlap'!H9),"",'VE adatbekérő űrlap'!H9)</f>
        <v/>
      </c>
      <c r="T3" t="str">
        <f>IF(ISBLANK('VE adatbekérő űrlap'!I9),"",'VE adatbekérő űrlap'!I9)</f>
        <v/>
      </c>
      <c r="U3" t="str">
        <f>IF(ISBLANK('VE adatbekérő űrlap'!J9),"",'VE adatbekérő űrlap'!J9)</f>
        <v/>
      </c>
      <c r="V3" t="str">
        <f>IF(ISBLANK('VE adatbekérő űrlap'!K9),"",'VE adatbekérő űrlap'!K9)</f>
        <v/>
      </c>
      <c r="W3" t="str">
        <f>IF(ISBLANK('VE adatbekérő űrlap'!L9),"",'VE adatbekérő űrlap'!L9)</f>
        <v/>
      </c>
      <c r="X3" t="str">
        <f>IF(ISBLANK('VE adatbekérő űrlap'!M9),"",'VE adatbekérő űrlap'!M9)</f>
        <v/>
      </c>
      <c r="Y3" t="str">
        <f>IF(ISBLANK('VE adatbekérő űrlap'!N9),"",'VE adatbekérő űrlap'!N9)</f>
        <v/>
      </c>
      <c r="Z3" s="4" t="str">
        <f>IF(ISBLANK('VE adatbekérő űrlap'!O9),"",'VE adatbekérő űrlap'!O9)</f>
        <v/>
      </c>
      <c r="AA3" t="str">
        <f>IF(ISBLANK('VE adatbekérő űrlap'!P9),"",'VE adatbekérő űrlap'!P9)</f>
        <v/>
      </c>
      <c r="AB3" s="4" t="str">
        <f>IF(ISBLANK('VE adatbekérő űrlap'!Q9),"",'VE adatbekérő űrlap'!Q9)</f>
        <v/>
      </c>
      <c r="AC3" s="4" t="str">
        <f>IF(ISBLANK('VE adatbekérő űrlap'!R9),"",'VE adatbekérő űrlap'!R9)</f>
        <v/>
      </c>
      <c r="AD3" s="4" t="str">
        <f>IF(ISBLANK('VE adatbekérő űrlap'!S9),"",'VE adatbekérő űrlap'!S9)</f>
        <v/>
      </c>
      <c r="AE3" s="4" t="str">
        <f>IF(ISBLANK('VE adatbekérő űrlap'!T9),"",'VE adatbekérő űrlap'!T9)</f>
        <v/>
      </c>
    </row>
    <row r="4" spans="1:31" x14ac:dyDescent="0.25">
      <c r="A4" t="str">
        <f>IF(ISBLANK('VE adatbekérő űrlap'!B$4),"",'VE adatbekérő űrlap'!B$4)</f>
        <v/>
      </c>
      <c r="B4" t="str">
        <f>IF(ISBLANK('VE adatbekérő űrlap'!C$4),"",'VE adatbekérő űrlap'!C$4)</f>
        <v/>
      </c>
      <c r="C4" t="str">
        <f t="shared" si="0"/>
        <v/>
      </c>
      <c r="D4" t="str">
        <f>IF(ISBLANK('VE adatbekérő űrlap'!D$4),"",'VE adatbekérő űrlap'!D$4)</f>
        <v/>
      </c>
      <c r="E4" t="str">
        <f>IF(ISBLANK('VE adatbekérő űrlap'!E$4),"",'VE adatbekérő űrlap'!E$4)</f>
        <v/>
      </c>
      <c r="F4" t="str">
        <f>IF(ISBLANK('VE adatbekérő űrlap'!F$4),"",'VE adatbekérő űrlap'!F$4)</f>
        <v/>
      </c>
      <c r="G4" t="str">
        <f>IF(ISBLANK('VE adatbekérő űrlap'!G$4),"",PROPER('VE adatbekérő űrlap'!G$4))</f>
        <v/>
      </c>
      <c r="H4" t="str">
        <f>IF(ISBLANK('VE adatbekérő űrlap'!H$4),"",LOWER('VE adatbekérő űrlap'!H$4))</f>
        <v/>
      </c>
      <c r="I4" t="str">
        <f>IF(ISBLANK('VE adatbekérő űrlap'!I$4),"",'VE adatbekérő űrlap'!I$4)</f>
        <v/>
      </c>
      <c r="J4" t="str">
        <f>IF(ISBLANK('VE adatbekérő űrlap'!J$4),"",PROPER('VE adatbekérő űrlap'!J$4))</f>
        <v/>
      </c>
      <c r="K4" t="str">
        <f>IF(ISBLANK('VE adatbekérő űrlap'!K$4),"",LOWER('VE adatbekérő űrlap'!K$4))</f>
        <v/>
      </c>
      <c r="L4" t="str">
        <f>IF(ISBLANK('VE adatbekérő űrlap'!L$4),"",'VE adatbekérő űrlap'!L$4)</f>
        <v/>
      </c>
      <c r="M4" t="str">
        <f>IF(ISBLANK('VE adatbekérő űrlap'!B10),"",'VE adatbekérő űrlap'!B10)</f>
        <v/>
      </c>
      <c r="N4" t="str">
        <f>IF(ISBLANK('VE adatbekérő űrlap'!C10),"",UPPER('VE adatbekérő űrlap'!C10))</f>
        <v/>
      </c>
      <c r="O4" t="str">
        <f>IF(ISBLANK('VE adatbekérő űrlap'!D10),"",'VE adatbekérő űrlap'!D10)</f>
        <v/>
      </c>
      <c r="P4" t="str">
        <f>IF(ISBLANK('VE adatbekérő űrlap'!E10),"",'VE adatbekérő űrlap'!E10)</f>
        <v/>
      </c>
      <c r="Q4" t="str">
        <f>IF(ISBLANK('VE adatbekérő űrlap'!F10),"",'VE adatbekérő űrlap'!F10)</f>
        <v/>
      </c>
      <c r="R4" t="str">
        <f>IF(ISBLANK('VE adatbekérő űrlap'!G10),"",'VE adatbekérő űrlap'!G10)</f>
        <v/>
      </c>
      <c r="S4" t="str">
        <f>IF(ISBLANK('VE adatbekérő űrlap'!H10),"",'VE adatbekérő űrlap'!H10)</f>
        <v/>
      </c>
      <c r="T4" t="str">
        <f>IF(ISBLANK('VE adatbekérő űrlap'!I10),"",'VE adatbekérő űrlap'!I10)</f>
        <v/>
      </c>
      <c r="U4" t="str">
        <f>IF(ISBLANK('VE adatbekérő űrlap'!J10),"",'VE adatbekérő űrlap'!J10)</f>
        <v/>
      </c>
      <c r="V4" t="str">
        <f>IF(ISBLANK('VE adatbekérő űrlap'!K10),"",'VE adatbekérő űrlap'!K10)</f>
        <v/>
      </c>
      <c r="W4" t="str">
        <f>IF(ISBLANK('VE adatbekérő űrlap'!L10),"",'VE adatbekérő űrlap'!L10)</f>
        <v/>
      </c>
      <c r="X4" t="str">
        <f>IF(ISBLANK('VE adatbekérő űrlap'!M10),"",'VE adatbekérő űrlap'!M10)</f>
        <v/>
      </c>
      <c r="Y4" t="str">
        <f>IF(ISBLANK('VE adatbekérő űrlap'!N10),"",'VE adatbekérő űrlap'!N10)</f>
        <v/>
      </c>
      <c r="Z4" s="4" t="str">
        <f>IF(ISBLANK('VE adatbekérő űrlap'!O10),"",'VE adatbekérő űrlap'!O10)</f>
        <v/>
      </c>
      <c r="AA4" t="str">
        <f>IF(ISBLANK('VE adatbekérő űrlap'!P10),"",'VE adatbekérő űrlap'!P10)</f>
        <v/>
      </c>
      <c r="AB4" s="4" t="str">
        <f>IF(ISBLANK('VE adatbekérő űrlap'!Q10),"",'VE adatbekérő űrlap'!Q10)</f>
        <v/>
      </c>
      <c r="AC4" s="4" t="str">
        <f>IF(ISBLANK('VE adatbekérő űrlap'!R10),"",'VE adatbekérő űrlap'!R10)</f>
        <v/>
      </c>
      <c r="AD4" s="4" t="str">
        <f>IF(ISBLANK('VE adatbekérő űrlap'!S10),"",'VE adatbekérő űrlap'!S10)</f>
        <v/>
      </c>
      <c r="AE4" s="4" t="str">
        <f>IF(ISBLANK('VE adatbekérő űrlap'!T10),"",'VE adatbekérő űrlap'!T10)</f>
        <v/>
      </c>
    </row>
    <row r="5" spans="1:31" x14ac:dyDescent="0.25">
      <c r="A5" t="str">
        <f>IF(ISBLANK('VE adatbekérő űrlap'!B$4),"",'VE adatbekérő űrlap'!B$4)</f>
        <v/>
      </c>
      <c r="B5" t="str">
        <f>IF(ISBLANK('VE adatbekérő űrlap'!C$4),"",'VE adatbekérő űrlap'!C$4)</f>
        <v/>
      </c>
      <c r="C5" t="str">
        <f t="shared" si="0"/>
        <v/>
      </c>
      <c r="D5" t="str">
        <f>IF(ISBLANK('VE adatbekérő űrlap'!D$4),"",'VE adatbekérő űrlap'!D$4)</f>
        <v/>
      </c>
      <c r="E5" t="str">
        <f>IF(ISBLANK('VE adatbekérő űrlap'!E$4),"",'VE adatbekérő űrlap'!E$4)</f>
        <v/>
      </c>
      <c r="F5" t="str">
        <f>IF(ISBLANK('VE adatbekérő űrlap'!F$4),"",'VE adatbekérő űrlap'!F$4)</f>
        <v/>
      </c>
      <c r="G5" t="str">
        <f>IF(ISBLANK('VE adatbekérő űrlap'!G$4),"",PROPER('VE adatbekérő űrlap'!G$4))</f>
        <v/>
      </c>
      <c r="H5" t="str">
        <f>IF(ISBLANK('VE adatbekérő űrlap'!H$4),"",LOWER('VE adatbekérő űrlap'!H$4))</f>
        <v/>
      </c>
      <c r="I5" t="str">
        <f>IF(ISBLANK('VE adatbekérő űrlap'!I$4),"",'VE adatbekérő űrlap'!I$4)</f>
        <v/>
      </c>
      <c r="J5" t="str">
        <f>IF(ISBLANK('VE adatbekérő űrlap'!J$4),"",PROPER('VE adatbekérő űrlap'!J$4))</f>
        <v/>
      </c>
      <c r="K5" t="str">
        <f>IF(ISBLANK('VE adatbekérő űrlap'!K$4),"",LOWER('VE adatbekérő űrlap'!K$4))</f>
        <v/>
      </c>
      <c r="L5" t="str">
        <f>IF(ISBLANK('VE adatbekérő űrlap'!L$4),"",'VE adatbekérő űrlap'!L$4)</f>
        <v/>
      </c>
      <c r="M5" t="str">
        <f>IF(ISBLANK('VE adatbekérő űrlap'!B11),"",'VE adatbekérő űrlap'!B11)</f>
        <v/>
      </c>
      <c r="N5" t="str">
        <f>IF(ISBLANK('VE adatbekérő űrlap'!C11),"",UPPER('VE adatbekérő űrlap'!C11))</f>
        <v/>
      </c>
      <c r="O5" t="str">
        <f>IF(ISBLANK('VE adatbekérő űrlap'!D11),"",'VE adatbekérő űrlap'!D11)</f>
        <v/>
      </c>
      <c r="P5" t="str">
        <f>IF(ISBLANK('VE adatbekérő űrlap'!E11),"",'VE adatbekérő űrlap'!E11)</f>
        <v/>
      </c>
      <c r="Q5" t="str">
        <f>IF(ISBLANK('VE adatbekérő űrlap'!F11),"",'VE adatbekérő űrlap'!F11)</f>
        <v/>
      </c>
      <c r="R5" t="str">
        <f>IF(ISBLANK('VE adatbekérő űrlap'!G11),"",'VE adatbekérő űrlap'!G11)</f>
        <v/>
      </c>
      <c r="S5" t="str">
        <f>IF(ISBLANK('VE adatbekérő űrlap'!H11),"",'VE adatbekérő űrlap'!H11)</f>
        <v/>
      </c>
      <c r="T5" t="str">
        <f>IF(ISBLANK('VE adatbekérő űrlap'!I11),"",'VE adatbekérő űrlap'!I11)</f>
        <v/>
      </c>
      <c r="U5" t="str">
        <f>IF(ISBLANK('VE adatbekérő űrlap'!J11),"",'VE adatbekérő űrlap'!J11)</f>
        <v/>
      </c>
      <c r="V5" t="str">
        <f>IF(ISBLANK('VE adatbekérő űrlap'!K11),"",'VE adatbekérő űrlap'!K11)</f>
        <v/>
      </c>
      <c r="W5" t="str">
        <f>IF(ISBLANK('VE adatbekérő űrlap'!L11),"",'VE adatbekérő űrlap'!L11)</f>
        <v/>
      </c>
      <c r="X5" t="str">
        <f>IF(ISBLANK('VE adatbekérő űrlap'!M11),"",'VE adatbekérő űrlap'!M11)</f>
        <v/>
      </c>
      <c r="Y5" t="str">
        <f>IF(ISBLANK('VE adatbekérő űrlap'!N11),"",'VE adatbekérő űrlap'!N11)</f>
        <v/>
      </c>
      <c r="Z5" s="4" t="str">
        <f>IF(ISBLANK('VE adatbekérő űrlap'!O11),"",'VE adatbekérő űrlap'!O11)</f>
        <v/>
      </c>
      <c r="AA5" t="str">
        <f>IF(ISBLANK('VE adatbekérő űrlap'!P11),"",'VE adatbekérő űrlap'!P11)</f>
        <v/>
      </c>
      <c r="AB5" s="4" t="str">
        <f>IF(ISBLANK('VE adatbekérő űrlap'!Q11),"",'VE adatbekérő űrlap'!Q11)</f>
        <v/>
      </c>
      <c r="AC5" s="4" t="str">
        <f>IF(ISBLANK('VE adatbekérő űrlap'!R11),"",'VE adatbekérő űrlap'!R11)</f>
        <v/>
      </c>
      <c r="AD5" s="4" t="str">
        <f>IF(ISBLANK('VE adatbekérő űrlap'!S11),"",'VE adatbekérő űrlap'!S11)</f>
        <v/>
      </c>
      <c r="AE5" s="4" t="str">
        <f>IF(ISBLANK('VE adatbekérő űrlap'!T11),"",'VE adatbekérő űrlap'!T11)</f>
        <v/>
      </c>
    </row>
    <row r="6" spans="1:31" x14ac:dyDescent="0.25">
      <c r="A6" t="str">
        <f>IF(ISBLANK('VE adatbekérő űrlap'!B$4),"",'VE adatbekérő űrlap'!B$4)</f>
        <v/>
      </c>
      <c r="B6" t="str">
        <f>IF(ISBLANK('VE adatbekérő űrlap'!C$4),"",'VE adatbekérő űrlap'!C$4)</f>
        <v/>
      </c>
      <c r="C6" t="str">
        <f t="shared" si="0"/>
        <v/>
      </c>
      <c r="D6" t="str">
        <f>IF(ISBLANK('VE adatbekérő űrlap'!D$4),"",'VE adatbekérő űrlap'!D$4)</f>
        <v/>
      </c>
      <c r="E6" t="str">
        <f>IF(ISBLANK('VE adatbekérő űrlap'!E$4),"",'VE adatbekérő űrlap'!E$4)</f>
        <v/>
      </c>
      <c r="F6" t="str">
        <f>IF(ISBLANK('VE adatbekérő űrlap'!F$4),"",'VE adatbekérő űrlap'!F$4)</f>
        <v/>
      </c>
      <c r="G6" t="str">
        <f>IF(ISBLANK('VE adatbekérő űrlap'!G$4),"",PROPER('VE adatbekérő űrlap'!G$4))</f>
        <v/>
      </c>
      <c r="H6" t="str">
        <f>IF(ISBLANK('VE adatbekérő űrlap'!H$4),"",LOWER('VE adatbekérő űrlap'!H$4))</f>
        <v/>
      </c>
      <c r="I6" t="str">
        <f>IF(ISBLANK('VE adatbekérő űrlap'!I$4),"",'VE adatbekérő űrlap'!I$4)</f>
        <v/>
      </c>
      <c r="J6" t="str">
        <f>IF(ISBLANK('VE adatbekérő űrlap'!J$4),"",PROPER('VE adatbekérő űrlap'!J$4))</f>
        <v/>
      </c>
      <c r="K6" t="str">
        <f>IF(ISBLANK('VE adatbekérő űrlap'!K$4),"",LOWER('VE adatbekérő űrlap'!K$4))</f>
        <v/>
      </c>
      <c r="L6" t="str">
        <f>IF(ISBLANK('VE adatbekérő űrlap'!L$4),"",'VE adatbekérő űrlap'!L$4)</f>
        <v/>
      </c>
      <c r="M6" t="str">
        <f>IF(ISBLANK('VE adatbekérő űrlap'!B12),"",'VE adatbekérő űrlap'!B12)</f>
        <v/>
      </c>
      <c r="N6" t="str">
        <f>IF(ISBLANK('VE adatbekérő űrlap'!C12),"",UPPER('VE adatbekérő űrlap'!C12))</f>
        <v/>
      </c>
      <c r="O6" t="str">
        <f>IF(ISBLANK('VE adatbekérő űrlap'!D12),"",'VE adatbekérő űrlap'!D12)</f>
        <v/>
      </c>
      <c r="P6" t="str">
        <f>IF(ISBLANK('VE adatbekérő űrlap'!E12),"",'VE adatbekérő űrlap'!E12)</f>
        <v/>
      </c>
      <c r="Q6" t="str">
        <f>IF(ISBLANK('VE adatbekérő űrlap'!F12),"",'VE adatbekérő űrlap'!F12)</f>
        <v/>
      </c>
      <c r="R6" t="str">
        <f>IF(ISBLANK('VE adatbekérő űrlap'!G12),"",'VE adatbekérő űrlap'!G12)</f>
        <v/>
      </c>
      <c r="S6" t="str">
        <f>IF(ISBLANK('VE adatbekérő űrlap'!H12),"",'VE adatbekérő űrlap'!H12)</f>
        <v/>
      </c>
      <c r="T6" t="str">
        <f>IF(ISBLANK('VE adatbekérő űrlap'!I12),"",'VE adatbekérő űrlap'!I12)</f>
        <v/>
      </c>
      <c r="U6" t="str">
        <f>IF(ISBLANK('VE adatbekérő űrlap'!J12),"",'VE adatbekérő űrlap'!J12)</f>
        <v/>
      </c>
      <c r="V6" t="str">
        <f>IF(ISBLANK('VE adatbekérő űrlap'!K12),"",'VE adatbekérő űrlap'!K12)</f>
        <v/>
      </c>
      <c r="W6" t="str">
        <f>IF(ISBLANK('VE adatbekérő űrlap'!L12),"",'VE adatbekérő űrlap'!L12)</f>
        <v/>
      </c>
      <c r="X6" t="str">
        <f>IF(ISBLANK('VE adatbekérő űrlap'!M12),"",'VE adatbekérő űrlap'!M12)</f>
        <v/>
      </c>
      <c r="Y6" t="str">
        <f>IF(ISBLANK('VE adatbekérő űrlap'!N12),"",'VE adatbekérő űrlap'!N12)</f>
        <v/>
      </c>
      <c r="Z6" s="4" t="str">
        <f>IF(ISBLANK('VE adatbekérő űrlap'!O12),"",'VE adatbekérő űrlap'!O12)</f>
        <v/>
      </c>
      <c r="AA6" t="str">
        <f>IF(ISBLANK('VE adatbekérő űrlap'!P12),"",'VE adatbekérő űrlap'!P12)</f>
        <v/>
      </c>
      <c r="AB6" s="4" t="str">
        <f>IF(ISBLANK('VE adatbekérő űrlap'!Q12),"",'VE adatbekérő űrlap'!Q12)</f>
        <v/>
      </c>
      <c r="AC6" s="4" t="str">
        <f>IF(ISBLANK('VE adatbekérő űrlap'!R12),"",'VE adatbekérő űrlap'!R12)</f>
        <v/>
      </c>
      <c r="AD6" s="4" t="str">
        <f>IF(ISBLANK('VE adatbekérő űrlap'!S12),"",'VE adatbekérő űrlap'!S12)</f>
        <v/>
      </c>
      <c r="AE6" s="4" t="str">
        <f>IF(ISBLANK('VE adatbekérő űrlap'!T12),"",'VE adatbekérő űrlap'!T12)</f>
        <v/>
      </c>
    </row>
    <row r="7" spans="1:31" x14ac:dyDescent="0.25">
      <c r="A7" t="str">
        <f>IF(ISBLANK('VE adatbekérő űrlap'!B$4),"",'VE adatbekérő űrlap'!B$4)</f>
        <v/>
      </c>
      <c r="B7" t="str">
        <f>IF(ISBLANK('VE adatbekérő űrlap'!C$4),"",'VE adatbekérő űrlap'!C$4)</f>
        <v/>
      </c>
      <c r="C7" t="str">
        <f t="shared" si="0"/>
        <v/>
      </c>
      <c r="D7" t="str">
        <f>IF(ISBLANK('VE adatbekérő űrlap'!D$4),"",'VE adatbekérő űrlap'!D$4)</f>
        <v/>
      </c>
      <c r="E7" t="str">
        <f>IF(ISBLANK('VE adatbekérő űrlap'!E$4),"",'VE adatbekérő űrlap'!E$4)</f>
        <v/>
      </c>
      <c r="F7" t="str">
        <f>IF(ISBLANK('VE adatbekérő űrlap'!F$4),"",'VE adatbekérő űrlap'!F$4)</f>
        <v/>
      </c>
      <c r="G7" t="str">
        <f>IF(ISBLANK('VE adatbekérő űrlap'!G$4),"",PROPER('VE adatbekérő űrlap'!G$4))</f>
        <v/>
      </c>
      <c r="H7" t="str">
        <f>IF(ISBLANK('VE adatbekérő űrlap'!H$4),"",LOWER('VE adatbekérő űrlap'!H$4))</f>
        <v/>
      </c>
      <c r="I7" t="str">
        <f>IF(ISBLANK('VE adatbekérő űrlap'!I$4),"",'VE adatbekérő űrlap'!I$4)</f>
        <v/>
      </c>
      <c r="J7" t="str">
        <f>IF(ISBLANK('VE adatbekérő űrlap'!J$4),"",PROPER('VE adatbekérő űrlap'!J$4))</f>
        <v/>
      </c>
      <c r="K7" t="str">
        <f>IF(ISBLANK('VE adatbekérő űrlap'!K$4),"",LOWER('VE adatbekérő űrlap'!K$4))</f>
        <v/>
      </c>
      <c r="L7" t="str">
        <f>IF(ISBLANK('VE adatbekérő űrlap'!L$4),"",'VE adatbekérő űrlap'!L$4)</f>
        <v/>
      </c>
      <c r="M7" t="str">
        <f>IF(ISBLANK('VE adatbekérő űrlap'!B13),"",'VE adatbekérő űrlap'!B13)</f>
        <v/>
      </c>
      <c r="N7" t="str">
        <f>IF(ISBLANK('VE adatbekérő űrlap'!C13),"",UPPER('VE adatbekérő űrlap'!C13))</f>
        <v/>
      </c>
      <c r="O7" t="str">
        <f>IF(ISBLANK('VE adatbekérő űrlap'!D13),"",'VE adatbekérő űrlap'!D13)</f>
        <v/>
      </c>
      <c r="P7" t="str">
        <f>IF(ISBLANK('VE adatbekérő űrlap'!E13),"",'VE adatbekérő űrlap'!E13)</f>
        <v/>
      </c>
      <c r="Q7" t="str">
        <f>IF(ISBLANK('VE adatbekérő űrlap'!F13),"",'VE adatbekérő űrlap'!F13)</f>
        <v/>
      </c>
      <c r="R7" t="str">
        <f>IF(ISBLANK('VE adatbekérő űrlap'!G13),"",'VE adatbekérő űrlap'!G13)</f>
        <v/>
      </c>
      <c r="S7" t="str">
        <f>IF(ISBLANK('VE adatbekérő űrlap'!H13),"",'VE adatbekérő űrlap'!H13)</f>
        <v/>
      </c>
      <c r="T7" t="str">
        <f>IF(ISBLANK('VE adatbekérő űrlap'!I13),"",'VE adatbekérő űrlap'!I13)</f>
        <v/>
      </c>
      <c r="U7" t="str">
        <f>IF(ISBLANK('VE adatbekérő űrlap'!J13),"",'VE adatbekérő űrlap'!J13)</f>
        <v/>
      </c>
      <c r="V7" t="str">
        <f>IF(ISBLANK('VE adatbekérő űrlap'!K13),"",'VE adatbekérő űrlap'!K13)</f>
        <v/>
      </c>
      <c r="W7" t="str">
        <f>IF(ISBLANK('VE adatbekérő űrlap'!L13),"",'VE adatbekérő űrlap'!L13)</f>
        <v/>
      </c>
      <c r="X7" t="str">
        <f>IF(ISBLANK('VE adatbekérő űrlap'!M13),"",'VE adatbekérő űrlap'!M13)</f>
        <v/>
      </c>
      <c r="Y7" t="str">
        <f>IF(ISBLANK('VE adatbekérő űrlap'!N13),"",'VE adatbekérő űrlap'!N13)</f>
        <v/>
      </c>
      <c r="Z7" s="4" t="str">
        <f>IF(ISBLANK('VE adatbekérő űrlap'!O13),"",'VE adatbekérő űrlap'!O13)</f>
        <v/>
      </c>
      <c r="AA7" t="str">
        <f>IF(ISBLANK('VE adatbekérő űrlap'!P13),"",'VE adatbekérő űrlap'!P13)</f>
        <v/>
      </c>
      <c r="AB7" s="4" t="str">
        <f>IF(ISBLANK('VE adatbekérő űrlap'!Q13),"",'VE adatbekérő űrlap'!Q13)</f>
        <v/>
      </c>
      <c r="AC7" s="4" t="str">
        <f>IF(ISBLANK('VE adatbekérő űrlap'!R13),"",'VE adatbekérő űrlap'!R13)</f>
        <v/>
      </c>
      <c r="AD7" s="4" t="str">
        <f>IF(ISBLANK('VE adatbekérő űrlap'!S13),"",'VE adatbekérő űrlap'!S13)</f>
        <v/>
      </c>
      <c r="AE7" s="4" t="str">
        <f>IF(ISBLANK('VE adatbekérő űrlap'!T13),"",'VE adatbekérő űrlap'!T13)</f>
        <v/>
      </c>
    </row>
    <row r="8" spans="1:31" x14ac:dyDescent="0.25">
      <c r="A8" t="str">
        <f>IF(ISBLANK('VE adatbekérő űrlap'!B$4),"",'VE adatbekérő űrlap'!B$4)</f>
        <v/>
      </c>
      <c r="B8" t="str">
        <f>IF(ISBLANK('VE adatbekérő űrlap'!C$4),"",'VE adatbekérő űrlap'!C$4)</f>
        <v/>
      </c>
      <c r="C8" t="str">
        <f t="shared" si="0"/>
        <v/>
      </c>
      <c r="D8" t="str">
        <f>IF(ISBLANK('VE adatbekérő űrlap'!D$4),"",'VE adatbekérő űrlap'!D$4)</f>
        <v/>
      </c>
      <c r="E8" t="str">
        <f>IF(ISBLANK('VE adatbekérő űrlap'!E$4),"",'VE adatbekérő űrlap'!E$4)</f>
        <v/>
      </c>
      <c r="F8" t="str">
        <f>IF(ISBLANK('VE adatbekérő űrlap'!F$4),"",'VE adatbekérő űrlap'!F$4)</f>
        <v/>
      </c>
      <c r="G8" t="str">
        <f>IF(ISBLANK('VE adatbekérő űrlap'!G$4),"",PROPER('VE adatbekérő űrlap'!G$4))</f>
        <v/>
      </c>
      <c r="H8" t="str">
        <f>IF(ISBLANK('VE adatbekérő űrlap'!H$4),"",LOWER('VE adatbekérő űrlap'!H$4))</f>
        <v/>
      </c>
      <c r="I8" t="str">
        <f>IF(ISBLANK('VE adatbekérő űrlap'!I$4),"",'VE adatbekérő űrlap'!I$4)</f>
        <v/>
      </c>
      <c r="J8" t="str">
        <f>IF(ISBLANK('VE adatbekérő űrlap'!J$4),"",PROPER('VE adatbekérő űrlap'!J$4))</f>
        <v/>
      </c>
      <c r="K8" t="str">
        <f>IF(ISBLANK('VE adatbekérő űrlap'!K$4),"",LOWER('VE adatbekérő űrlap'!K$4))</f>
        <v/>
      </c>
      <c r="L8" t="str">
        <f>IF(ISBLANK('VE adatbekérő űrlap'!L$4),"",'VE adatbekérő űrlap'!L$4)</f>
        <v/>
      </c>
      <c r="M8" t="str">
        <f>IF(ISBLANK('VE adatbekérő űrlap'!B14),"",'VE adatbekérő űrlap'!B14)</f>
        <v/>
      </c>
      <c r="N8" t="str">
        <f>IF(ISBLANK('VE adatbekérő űrlap'!C14),"",UPPER('VE adatbekérő űrlap'!C14))</f>
        <v/>
      </c>
      <c r="O8" t="str">
        <f>IF(ISBLANK('VE adatbekérő űrlap'!D14),"",'VE adatbekérő űrlap'!D14)</f>
        <v/>
      </c>
      <c r="P8" t="str">
        <f>IF(ISBLANK('VE adatbekérő űrlap'!E14),"",'VE adatbekérő űrlap'!E14)</f>
        <v/>
      </c>
      <c r="Q8" t="str">
        <f>IF(ISBLANK('VE adatbekérő űrlap'!F14),"",'VE adatbekérő űrlap'!F14)</f>
        <v/>
      </c>
      <c r="R8" t="str">
        <f>IF(ISBLANK('VE adatbekérő űrlap'!G14),"",'VE adatbekérő űrlap'!G14)</f>
        <v/>
      </c>
      <c r="S8" t="str">
        <f>IF(ISBLANK('VE adatbekérő űrlap'!H14),"",'VE adatbekérő űrlap'!H14)</f>
        <v/>
      </c>
      <c r="T8" t="str">
        <f>IF(ISBLANK('VE adatbekérő űrlap'!I14),"",'VE adatbekérő űrlap'!I14)</f>
        <v/>
      </c>
      <c r="U8" t="str">
        <f>IF(ISBLANK('VE adatbekérő űrlap'!J14),"",'VE adatbekérő űrlap'!J14)</f>
        <v/>
      </c>
      <c r="V8" t="str">
        <f>IF(ISBLANK('VE adatbekérő űrlap'!K14),"",'VE adatbekérő űrlap'!K14)</f>
        <v/>
      </c>
      <c r="W8" t="str">
        <f>IF(ISBLANK('VE adatbekérő űrlap'!L14),"",'VE adatbekérő űrlap'!L14)</f>
        <v/>
      </c>
      <c r="X8" t="str">
        <f>IF(ISBLANK('VE adatbekérő űrlap'!M14),"",'VE adatbekérő űrlap'!M14)</f>
        <v/>
      </c>
      <c r="Y8" t="str">
        <f>IF(ISBLANK('VE adatbekérő űrlap'!N14),"",'VE adatbekérő űrlap'!N14)</f>
        <v/>
      </c>
      <c r="Z8" s="4" t="str">
        <f>IF(ISBLANK('VE adatbekérő űrlap'!O14),"",'VE adatbekérő űrlap'!O14)</f>
        <v/>
      </c>
      <c r="AA8" t="str">
        <f>IF(ISBLANK('VE adatbekérő űrlap'!P14),"",'VE adatbekérő űrlap'!P14)</f>
        <v/>
      </c>
      <c r="AB8" s="4" t="str">
        <f>IF(ISBLANK('VE adatbekérő űrlap'!Q14),"",'VE adatbekérő űrlap'!Q14)</f>
        <v/>
      </c>
      <c r="AC8" s="4" t="str">
        <f>IF(ISBLANK('VE adatbekérő űrlap'!R14),"",'VE adatbekérő űrlap'!R14)</f>
        <v/>
      </c>
      <c r="AD8" s="4" t="str">
        <f>IF(ISBLANK('VE adatbekérő űrlap'!S14),"",'VE adatbekérő űrlap'!S14)</f>
        <v/>
      </c>
      <c r="AE8" s="4" t="str">
        <f>IF(ISBLANK('VE adatbekérő űrlap'!T14),"",'VE adatbekérő űrlap'!T14)</f>
        <v/>
      </c>
    </row>
    <row r="9" spans="1:31" x14ac:dyDescent="0.25">
      <c r="A9" t="str">
        <f>IF(ISBLANK('VE adatbekérő űrlap'!B$4),"",'VE adatbekérő űrlap'!B$4)</f>
        <v/>
      </c>
      <c r="B9" t="str">
        <f>IF(ISBLANK('VE adatbekérő űrlap'!C$4),"",'VE adatbekérő űrlap'!C$4)</f>
        <v/>
      </c>
      <c r="C9" t="str">
        <f t="shared" si="0"/>
        <v/>
      </c>
      <c r="D9" t="str">
        <f>IF(ISBLANK('VE adatbekérő űrlap'!D$4),"",'VE adatbekérő űrlap'!D$4)</f>
        <v/>
      </c>
      <c r="E9" t="str">
        <f>IF(ISBLANK('VE adatbekérő űrlap'!E$4),"",'VE adatbekérő űrlap'!E$4)</f>
        <v/>
      </c>
      <c r="F9" t="str">
        <f>IF(ISBLANK('VE adatbekérő űrlap'!F$4),"",'VE adatbekérő űrlap'!F$4)</f>
        <v/>
      </c>
      <c r="G9" t="str">
        <f>IF(ISBLANK('VE adatbekérő űrlap'!G$4),"",PROPER('VE adatbekérő űrlap'!G$4))</f>
        <v/>
      </c>
      <c r="H9" t="str">
        <f>IF(ISBLANK('VE adatbekérő űrlap'!H$4),"",LOWER('VE adatbekérő űrlap'!H$4))</f>
        <v/>
      </c>
      <c r="I9" t="str">
        <f>IF(ISBLANK('VE adatbekérő űrlap'!I$4),"",'VE adatbekérő űrlap'!I$4)</f>
        <v/>
      </c>
      <c r="J9" t="str">
        <f>IF(ISBLANK('VE adatbekérő űrlap'!J$4),"",PROPER('VE adatbekérő űrlap'!J$4))</f>
        <v/>
      </c>
      <c r="K9" t="str">
        <f>IF(ISBLANK('VE adatbekérő űrlap'!K$4),"",LOWER('VE adatbekérő űrlap'!K$4))</f>
        <v/>
      </c>
      <c r="L9" t="str">
        <f>IF(ISBLANK('VE adatbekérő űrlap'!L$4),"",'VE adatbekérő űrlap'!L$4)</f>
        <v/>
      </c>
      <c r="M9" t="str">
        <f>IF(ISBLANK('VE adatbekérő űrlap'!B15),"",'VE adatbekérő űrlap'!B15)</f>
        <v/>
      </c>
      <c r="N9" t="str">
        <f>IF(ISBLANK('VE adatbekérő űrlap'!C15),"",UPPER('VE adatbekérő űrlap'!C15))</f>
        <v/>
      </c>
      <c r="O9" t="str">
        <f>IF(ISBLANK('VE adatbekérő űrlap'!D15),"",'VE adatbekérő űrlap'!D15)</f>
        <v/>
      </c>
      <c r="P9" t="str">
        <f>IF(ISBLANK('VE adatbekérő űrlap'!E15),"",'VE adatbekérő űrlap'!E15)</f>
        <v/>
      </c>
      <c r="Q9" t="str">
        <f>IF(ISBLANK('VE adatbekérő űrlap'!F15),"",'VE adatbekérő űrlap'!F15)</f>
        <v/>
      </c>
      <c r="R9" t="str">
        <f>IF(ISBLANK('VE adatbekérő űrlap'!G15),"",'VE adatbekérő űrlap'!G15)</f>
        <v/>
      </c>
      <c r="S9" t="str">
        <f>IF(ISBLANK('VE adatbekérő űrlap'!H15),"",'VE adatbekérő űrlap'!H15)</f>
        <v/>
      </c>
      <c r="T9" t="str">
        <f>IF(ISBLANK('VE adatbekérő űrlap'!I15),"",'VE adatbekérő űrlap'!I15)</f>
        <v/>
      </c>
      <c r="U9" t="str">
        <f>IF(ISBLANK('VE adatbekérő űrlap'!J15),"",'VE adatbekérő űrlap'!J15)</f>
        <v/>
      </c>
      <c r="V9" t="str">
        <f>IF(ISBLANK('VE adatbekérő űrlap'!K15),"",'VE adatbekérő űrlap'!K15)</f>
        <v/>
      </c>
      <c r="W9" t="str">
        <f>IF(ISBLANK('VE adatbekérő űrlap'!L15),"",'VE adatbekérő űrlap'!L15)</f>
        <v/>
      </c>
      <c r="X9" t="str">
        <f>IF(ISBLANK('VE adatbekérő űrlap'!M15),"",'VE adatbekérő űrlap'!M15)</f>
        <v/>
      </c>
      <c r="Y9" t="str">
        <f>IF(ISBLANK('VE adatbekérő űrlap'!N15),"",'VE adatbekérő űrlap'!N15)</f>
        <v/>
      </c>
      <c r="Z9" s="4" t="str">
        <f>IF(ISBLANK('VE adatbekérő űrlap'!O15),"",'VE adatbekérő űrlap'!O15)</f>
        <v/>
      </c>
      <c r="AA9" t="str">
        <f>IF(ISBLANK('VE adatbekérő űrlap'!P15),"",'VE adatbekérő űrlap'!P15)</f>
        <v/>
      </c>
      <c r="AB9" s="4" t="str">
        <f>IF(ISBLANK('VE adatbekérő űrlap'!Q15),"",'VE adatbekérő űrlap'!Q15)</f>
        <v/>
      </c>
      <c r="AC9" s="4" t="str">
        <f>IF(ISBLANK('VE adatbekérő űrlap'!R15),"",'VE adatbekérő űrlap'!R15)</f>
        <v/>
      </c>
      <c r="AD9" s="4" t="str">
        <f>IF(ISBLANK('VE adatbekérő űrlap'!S15),"",'VE adatbekérő űrlap'!S15)</f>
        <v/>
      </c>
      <c r="AE9" s="4" t="str">
        <f>IF(ISBLANK('VE adatbekérő űrlap'!T15),"",'VE adatbekérő űrlap'!T15)</f>
        <v/>
      </c>
    </row>
    <row r="10" spans="1:31" x14ac:dyDescent="0.25">
      <c r="A10" t="str">
        <f>IF(ISBLANK('VE adatbekérő űrlap'!B$4),"",'VE adatbekérő űrlap'!B$4)</f>
        <v/>
      </c>
      <c r="B10" t="str">
        <f>IF(ISBLANK('VE adatbekérő űrlap'!C$4),"",'VE adatbekérő űrlap'!C$4)</f>
        <v/>
      </c>
      <c r="C10" t="str">
        <f t="shared" si="0"/>
        <v/>
      </c>
      <c r="D10" t="str">
        <f>IF(ISBLANK('VE adatbekérő űrlap'!D$4),"",'VE adatbekérő űrlap'!D$4)</f>
        <v/>
      </c>
      <c r="E10" t="str">
        <f>IF(ISBLANK('VE adatbekérő űrlap'!E$4),"",'VE adatbekérő űrlap'!E$4)</f>
        <v/>
      </c>
      <c r="F10" t="str">
        <f>IF(ISBLANK('VE adatbekérő űrlap'!F$4),"",'VE adatbekérő űrlap'!F$4)</f>
        <v/>
      </c>
      <c r="G10" t="str">
        <f>IF(ISBLANK('VE adatbekérő űrlap'!G$4),"",PROPER('VE adatbekérő űrlap'!G$4))</f>
        <v/>
      </c>
      <c r="H10" t="str">
        <f>IF(ISBLANK('VE adatbekérő űrlap'!H$4),"",LOWER('VE adatbekérő űrlap'!H$4))</f>
        <v/>
      </c>
      <c r="I10" t="str">
        <f>IF(ISBLANK('VE adatbekérő űrlap'!I$4),"",'VE adatbekérő űrlap'!I$4)</f>
        <v/>
      </c>
      <c r="J10" t="str">
        <f>IF(ISBLANK('VE adatbekérő űrlap'!J$4),"",PROPER('VE adatbekérő űrlap'!J$4))</f>
        <v/>
      </c>
      <c r="K10" t="str">
        <f>IF(ISBLANK('VE adatbekérő űrlap'!K$4),"",LOWER('VE adatbekérő űrlap'!K$4))</f>
        <v/>
      </c>
      <c r="L10" t="str">
        <f>IF(ISBLANK('VE adatbekérő űrlap'!L$4),"",'VE adatbekérő űrlap'!L$4)</f>
        <v/>
      </c>
      <c r="M10" t="str">
        <f>IF(ISBLANK('VE adatbekérő űrlap'!B16),"",'VE adatbekérő űrlap'!B16)</f>
        <v/>
      </c>
      <c r="N10" t="str">
        <f>IF(ISBLANK('VE adatbekérő űrlap'!C16),"",UPPER('VE adatbekérő űrlap'!C16))</f>
        <v/>
      </c>
      <c r="O10" t="str">
        <f>IF(ISBLANK('VE adatbekérő űrlap'!D16),"",'VE adatbekérő űrlap'!D16)</f>
        <v/>
      </c>
      <c r="P10" t="str">
        <f>IF(ISBLANK('VE adatbekérő űrlap'!E16),"",'VE adatbekérő űrlap'!E16)</f>
        <v/>
      </c>
      <c r="Q10" t="str">
        <f>IF(ISBLANK('VE adatbekérő űrlap'!F16),"",'VE adatbekérő űrlap'!F16)</f>
        <v/>
      </c>
      <c r="R10" t="str">
        <f>IF(ISBLANK('VE adatbekérő űrlap'!G16),"",'VE adatbekérő űrlap'!G16)</f>
        <v/>
      </c>
      <c r="S10" t="str">
        <f>IF(ISBLANK('VE adatbekérő űrlap'!H16),"",'VE adatbekérő űrlap'!H16)</f>
        <v/>
      </c>
      <c r="T10" t="str">
        <f>IF(ISBLANK('VE adatbekérő űrlap'!I16),"",'VE adatbekérő űrlap'!I16)</f>
        <v/>
      </c>
      <c r="U10" t="str">
        <f>IF(ISBLANK('VE adatbekérő űrlap'!J16),"",'VE adatbekérő űrlap'!J16)</f>
        <v/>
      </c>
      <c r="V10" t="str">
        <f>IF(ISBLANK('VE adatbekérő űrlap'!K16),"",'VE adatbekérő űrlap'!K16)</f>
        <v/>
      </c>
      <c r="W10" t="str">
        <f>IF(ISBLANK('VE adatbekérő űrlap'!L16),"",'VE adatbekérő űrlap'!L16)</f>
        <v/>
      </c>
      <c r="X10" t="str">
        <f>IF(ISBLANK('VE adatbekérő űrlap'!M16),"",'VE adatbekérő űrlap'!M16)</f>
        <v/>
      </c>
      <c r="Y10" t="str">
        <f>IF(ISBLANK('VE adatbekérő űrlap'!N16),"",'VE adatbekérő űrlap'!N16)</f>
        <v/>
      </c>
      <c r="Z10" s="4" t="str">
        <f>IF(ISBLANK('VE adatbekérő űrlap'!O16),"",'VE adatbekérő űrlap'!O16)</f>
        <v/>
      </c>
      <c r="AA10" t="str">
        <f>IF(ISBLANK('VE adatbekérő űrlap'!P16),"",'VE adatbekérő űrlap'!P16)</f>
        <v/>
      </c>
      <c r="AB10" s="4" t="str">
        <f>IF(ISBLANK('VE adatbekérő űrlap'!Q16),"",'VE adatbekérő űrlap'!Q16)</f>
        <v/>
      </c>
      <c r="AC10" s="4" t="str">
        <f>IF(ISBLANK('VE adatbekérő űrlap'!R16),"",'VE adatbekérő űrlap'!R16)</f>
        <v/>
      </c>
      <c r="AD10" s="4" t="str">
        <f>IF(ISBLANK('VE adatbekérő űrlap'!S16),"",'VE adatbekérő űrlap'!S16)</f>
        <v/>
      </c>
      <c r="AE10" s="4" t="str">
        <f>IF(ISBLANK('VE adatbekérő űrlap'!T16),"",'VE adatbekérő űrlap'!T16)</f>
        <v/>
      </c>
    </row>
    <row r="11" spans="1:31" x14ac:dyDescent="0.25">
      <c r="A11" t="str">
        <f>IF(ISBLANK('VE adatbekérő űrlap'!B$4),"",'VE adatbekérő űrlap'!B$4)</f>
        <v/>
      </c>
      <c r="B11" t="str">
        <f>IF(ISBLANK('VE adatbekérő űrlap'!C$4),"",'VE adatbekérő űrlap'!C$4)</f>
        <v/>
      </c>
      <c r="C11" t="str">
        <f t="shared" si="0"/>
        <v/>
      </c>
      <c r="D11" t="str">
        <f>IF(ISBLANK('VE adatbekérő űrlap'!D$4),"",'VE adatbekérő űrlap'!D$4)</f>
        <v/>
      </c>
      <c r="E11" t="str">
        <f>IF(ISBLANK('VE adatbekérő űrlap'!E$4),"",'VE adatbekérő űrlap'!E$4)</f>
        <v/>
      </c>
      <c r="F11" t="str">
        <f>IF(ISBLANK('VE adatbekérő űrlap'!F$4),"",'VE adatbekérő űrlap'!F$4)</f>
        <v/>
      </c>
      <c r="G11" t="str">
        <f>IF(ISBLANK('VE adatbekérő űrlap'!G$4),"",PROPER('VE adatbekérő űrlap'!G$4))</f>
        <v/>
      </c>
      <c r="H11" t="str">
        <f>IF(ISBLANK('VE adatbekérő űrlap'!H$4),"",LOWER('VE adatbekérő űrlap'!H$4))</f>
        <v/>
      </c>
      <c r="I11" t="str">
        <f>IF(ISBLANK('VE adatbekérő űrlap'!I$4),"",'VE adatbekérő űrlap'!I$4)</f>
        <v/>
      </c>
      <c r="J11" t="str">
        <f>IF(ISBLANK('VE adatbekérő űrlap'!J$4),"",PROPER('VE adatbekérő űrlap'!J$4))</f>
        <v/>
      </c>
      <c r="K11" t="str">
        <f>IF(ISBLANK('VE adatbekérő űrlap'!K$4),"",LOWER('VE adatbekérő űrlap'!K$4))</f>
        <v/>
      </c>
      <c r="L11" t="str">
        <f>IF(ISBLANK('VE adatbekérő űrlap'!L$4),"",'VE adatbekérő űrlap'!L$4)</f>
        <v/>
      </c>
      <c r="M11" t="str">
        <f>IF(ISBLANK('VE adatbekérő űrlap'!B17),"",'VE adatbekérő űrlap'!B17)</f>
        <v/>
      </c>
      <c r="N11" t="str">
        <f>IF(ISBLANK('VE adatbekérő űrlap'!C17),"",UPPER('VE adatbekérő űrlap'!C17))</f>
        <v/>
      </c>
      <c r="O11" t="str">
        <f>IF(ISBLANK('VE adatbekérő űrlap'!D17),"",'VE adatbekérő űrlap'!D17)</f>
        <v/>
      </c>
      <c r="P11" t="str">
        <f>IF(ISBLANK('VE adatbekérő űrlap'!E17),"",'VE adatbekérő űrlap'!E17)</f>
        <v/>
      </c>
      <c r="Q11" t="str">
        <f>IF(ISBLANK('VE adatbekérő űrlap'!F17),"",'VE adatbekérő űrlap'!F17)</f>
        <v/>
      </c>
      <c r="R11" t="str">
        <f>IF(ISBLANK('VE adatbekérő űrlap'!G17),"",'VE adatbekérő űrlap'!G17)</f>
        <v/>
      </c>
      <c r="S11" t="str">
        <f>IF(ISBLANK('VE adatbekérő űrlap'!H17),"",'VE adatbekérő űrlap'!H17)</f>
        <v/>
      </c>
      <c r="T11" t="str">
        <f>IF(ISBLANK('VE adatbekérő űrlap'!I17),"",'VE adatbekérő űrlap'!I17)</f>
        <v/>
      </c>
      <c r="U11" t="str">
        <f>IF(ISBLANK('VE adatbekérő űrlap'!J17),"",'VE adatbekérő űrlap'!J17)</f>
        <v/>
      </c>
      <c r="V11" t="str">
        <f>IF(ISBLANK('VE adatbekérő űrlap'!K17),"",'VE adatbekérő űrlap'!K17)</f>
        <v/>
      </c>
      <c r="W11" t="str">
        <f>IF(ISBLANK('VE adatbekérő űrlap'!L17),"",'VE adatbekérő űrlap'!L17)</f>
        <v/>
      </c>
      <c r="X11" t="str">
        <f>IF(ISBLANK('VE adatbekérő űrlap'!M17),"",'VE adatbekérő űrlap'!M17)</f>
        <v/>
      </c>
      <c r="Y11" t="str">
        <f>IF(ISBLANK('VE adatbekérő űrlap'!N17),"",'VE adatbekérő űrlap'!N17)</f>
        <v/>
      </c>
      <c r="Z11" s="4" t="str">
        <f>IF(ISBLANK('VE adatbekérő űrlap'!O17),"",'VE adatbekérő űrlap'!O17)</f>
        <v/>
      </c>
      <c r="AA11" t="str">
        <f>IF(ISBLANK('VE adatbekérő űrlap'!P17),"",'VE adatbekérő űrlap'!P17)</f>
        <v/>
      </c>
      <c r="AB11" s="4" t="str">
        <f>IF(ISBLANK('VE adatbekérő űrlap'!Q17),"",'VE adatbekérő űrlap'!Q17)</f>
        <v/>
      </c>
      <c r="AC11" s="4" t="str">
        <f>IF(ISBLANK('VE adatbekérő űrlap'!R17),"",'VE adatbekérő űrlap'!R17)</f>
        <v/>
      </c>
      <c r="AD11" s="4" t="str">
        <f>IF(ISBLANK('VE adatbekérő űrlap'!S17),"",'VE adatbekérő űrlap'!S17)</f>
        <v/>
      </c>
      <c r="AE11" s="4" t="str">
        <f>IF(ISBLANK('VE adatbekérő űrlap'!T17),"",'VE adatbekérő űrlap'!T17)</f>
        <v/>
      </c>
    </row>
    <row r="12" spans="1:31" x14ac:dyDescent="0.25">
      <c r="A12" t="str">
        <f>IF(ISBLANK('VE adatbekérő űrlap'!B$4),"",'VE adatbekérő űrlap'!B$4)</f>
        <v/>
      </c>
      <c r="B12" t="str">
        <f>IF(ISBLANK('VE adatbekérő űrlap'!C$4),"",'VE adatbekérő űrlap'!C$4)</f>
        <v/>
      </c>
      <c r="C12" t="str">
        <f t="shared" si="0"/>
        <v/>
      </c>
      <c r="D12" t="str">
        <f>IF(ISBLANK('VE adatbekérő űrlap'!D$4),"",'VE adatbekérő űrlap'!D$4)</f>
        <v/>
      </c>
      <c r="E12" t="str">
        <f>IF(ISBLANK('VE adatbekérő űrlap'!E$4),"",'VE adatbekérő űrlap'!E$4)</f>
        <v/>
      </c>
      <c r="F12" t="str">
        <f>IF(ISBLANK('VE adatbekérő űrlap'!F$4),"",'VE adatbekérő űrlap'!F$4)</f>
        <v/>
      </c>
      <c r="G12" t="str">
        <f>IF(ISBLANK('VE adatbekérő űrlap'!G$4),"",PROPER('VE adatbekérő űrlap'!G$4))</f>
        <v/>
      </c>
      <c r="H12" t="str">
        <f>IF(ISBLANK('VE adatbekérő űrlap'!H$4),"",LOWER('VE adatbekérő űrlap'!H$4))</f>
        <v/>
      </c>
      <c r="I12" t="str">
        <f>IF(ISBLANK('VE adatbekérő űrlap'!I$4),"",'VE adatbekérő űrlap'!I$4)</f>
        <v/>
      </c>
      <c r="J12" t="str">
        <f>IF(ISBLANK('VE adatbekérő űrlap'!J$4),"",PROPER('VE adatbekérő űrlap'!J$4))</f>
        <v/>
      </c>
      <c r="K12" t="str">
        <f>IF(ISBLANK('VE adatbekérő űrlap'!K$4),"",LOWER('VE adatbekérő űrlap'!K$4))</f>
        <v/>
      </c>
      <c r="L12" t="str">
        <f>IF(ISBLANK('VE adatbekérő űrlap'!L$4),"",'VE adatbekérő űrlap'!L$4)</f>
        <v/>
      </c>
      <c r="M12" t="str">
        <f>IF(ISBLANK('VE adatbekérő űrlap'!B18),"",'VE adatbekérő űrlap'!B18)</f>
        <v/>
      </c>
      <c r="N12" t="str">
        <f>IF(ISBLANK('VE adatbekérő űrlap'!C18),"",UPPER('VE adatbekérő űrlap'!C18))</f>
        <v/>
      </c>
      <c r="O12" t="str">
        <f>IF(ISBLANK('VE adatbekérő űrlap'!D18),"",'VE adatbekérő űrlap'!D18)</f>
        <v/>
      </c>
      <c r="P12" t="str">
        <f>IF(ISBLANK('VE adatbekérő űrlap'!E18),"",'VE adatbekérő űrlap'!E18)</f>
        <v/>
      </c>
      <c r="Q12" t="str">
        <f>IF(ISBLANK('VE adatbekérő űrlap'!F18),"",'VE adatbekérő űrlap'!F18)</f>
        <v/>
      </c>
      <c r="R12" t="str">
        <f>IF(ISBLANK('VE adatbekérő űrlap'!G18),"",'VE adatbekérő űrlap'!G18)</f>
        <v/>
      </c>
      <c r="S12" t="str">
        <f>IF(ISBLANK('VE adatbekérő űrlap'!H18),"",'VE adatbekérő űrlap'!H18)</f>
        <v/>
      </c>
      <c r="T12" t="str">
        <f>IF(ISBLANK('VE adatbekérő űrlap'!I18),"",'VE adatbekérő űrlap'!I18)</f>
        <v/>
      </c>
      <c r="U12" t="str">
        <f>IF(ISBLANK('VE adatbekérő űrlap'!J18),"",'VE adatbekérő űrlap'!J18)</f>
        <v/>
      </c>
      <c r="V12" t="str">
        <f>IF(ISBLANK('VE adatbekérő űrlap'!K18),"",'VE adatbekérő űrlap'!K18)</f>
        <v/>
      </c>
      <c r="W12" t="str">
        <f>IF(ISBLANK('VE adatbekérő űrlap'!L18),"",'VE adatbekérő űrlap'!L18)</f>
        <v/>
      </c>
      <c r="X12" t="str">
        <f>IF(ISBLANK('VE adatbekérő űrlap'!M18),"",'VE adatbekérő űrlap'!M18)</f>
        <v/>
      </c>
      <c r="Y12" t="str">
        <f>IF(ISBLANK('VE adatbekérő űrlap'!N18),"",'VE adatbekérő űrlap'!N18)</f>
        <v/>
      </c>
      <c r="Z12" s="4" t="str">
        <f>IF(ISBLANK('VE adatbekérő űrlap'!O18),"",'VE adatbekérő űrlap'!O18)</f>
        <v/>
      </c>
      <c r="AA12" t="str">
        <f>IF(ISBLANK('VE adatbekérő űrlap'!P18),"",'VE adatbekérő űrlap'!P18)</f>
        <v/>
      </c>
      <c r="AB12" s="4" t="str">
        <f>IF(ISBLANK('VE adatbekérő űrlap'!Q18),"",'VE adatbekérő űrlap'!Q18)</f>
        <v/>
      </c>
      <c r="AC12" s="4" t="str">
        <f>IF(ISBLANK('VE adatbekérő űrlap'!R18),"",'VE adatbekérő űrlap'!R18)</f>
        <v/>
      </c>
      <c r="AD12" s="4" t="str">
        <f>IF(ISBLANK('VE adatbekérő űrlap'!S18),"",'VE adatbekérő űrlap'!S18)</f>
        <v/>
      </c>
      <c r="AE12" s="4" t="str">
        <f>IF(ISBLANK('VE adatbekérő űrlap'!T18),"",'VE adatbekérő űrlap'!T18)</f>
        <v/>
      </c>
    </row>
    <row r="13" spans="1:31" x14ac:dyDescent="0.25">
      <c r="A13" t="str">
        <f>IF(ISBLANK('VE adatbekérő űrlap'!B$4),"",'VE adatbekérő űrlap'!B$4)</f>
        <v/>
      </c>
      <c r="B13" t="str">
        <f>IF(ISBLANK('VE adatbekérő űrlap'!C$4),"",'VE adatbekérő űrlap'!C$4)</f>
        <v/>
      </c>
      <c r="C13" t="str">
        <f t="shared" si="0"/>
        <v/>
      </c>
      <c r="D13" t="str">
        <f>IF(ISBLANK('VE adatbekérő űrlap'!D$4),"",'VE adatbekérő űrlap'!D$4)</f>
        <v/>
      </c>
      <c r="E13" t="str">
        <f>IF(ISBLANK('VE adatbekérő űrlap'!E$4),"",'VE adatbekérő űrlap'!E$4)</f>
        <v/>
      </c>
      <c r="F13" t="str">
        <f>IF(ISBLANK('VE adatbekérő űrlap'!F$4),"",'VE adatbekérő űrlap'!F$4)</f>
        <v/>
      </c>
      <c r="G13" t="str">
        <f>IF(ISBLANK('VE adatbekérő űrlap'!G$4),"",PROPER('VE adatbekérő űrlap'!G$4))</f>
        <v/>
      </c>
      <c r="H13" t="str">
        <f>IF(ISBLANK('VE adatbekérő űrlap'!H$4),"",LOWER('VE adatbekérő űrlap'!H$4))</f>
        <v/>
      </c>
      <c r="I13" t="str">
        <f>IF(ISBLANK('VE adatbekérő űrlap'!I$4),"",'VE adatbekérő űrlap'!I$4)</f>
        <v/>
      </c>
      <c r="J13" t="str">
        <f>IF(ISBLANK('VE adatbekérő űrlap'!J$4),"",PROPER('VE adatbekérő űrlap'!J$4))</f>
        <v/>
      </c>
      <c r="K13" t="str">
        <f>IF(ISBLANK('VE adatbekérő űrlap'!K$4),"",LOWER('VE adatbekérő űrlap'!K$4))</f>
        <v/>
      </c>
      <c r="L13" t="str">
        <f>IF(ISBLANK('VE adatbekérő űrlap'!L$4),"",'VE adatbekérő űrlap'!L$4)</f>
        <v/>
      </c>
      <c r="M13" t="str">
        <f>IF(ISBLANK('VE adatbekérő űrlap'!B19),"",'VE adatbekérő űrlap'!B19)</f>
        <v/>
      </c>
      <c r="N13" t="str">
        <f>IF(ISBLANK('VE adatbekérő űrlap'!C19),"",UPPER('VE adatbekérő űrlap'!C19))</f>
        <v/>
      </c>
      <c r="O13" t="str">
        <f>IF(ISBLANK('VE adatbekérő űrlap'!D19),"",'VE adatbekérő űrlap'!D19)</f>
        <v/>
      </c>
      <c r="P13" t="str">
        <f>IF(ISBLANK('VE adatbekérő űrlap'!E19),"",'VE adatbekérő űrlap'!E19)</f>
        <v/>
      </c>
      <c r="Q13" t="str">
        <f>IF(ISBLANK('VE adatbekérő űrlap'!F19),"",'VE adatbekérő űrlap'!F19)</f>
        <v/>
      </c>
      <c r="R13" t="str">
        <f>IF(ISBLANK('VE adatbekérő űrlap'!G19),"",'VE adatbekérő űrlap'!G19)</f>
        <v/>
      </c>
      <c r="S13" t="str">
        <f>IF(ISBLANK('VE adatbekérő űrlap'!H19),"",'VE adatbekérő űrlap'!H19)</f>
        <v/>
      </c>
      <c r="T13" t="str">
        <f>IF(ISBLANK('VE adatbekérő űrlap'!I19),"",'VE adatbekérő űrlap'!I19)</f>
        <v/>
      </c>
      <c r="U13" t="str">
        <f>IF(ISBLANK('VE adatbekérő űrlap'!J19),"",'VE adatbekérő űrlap'!J19)</f>
        <v/>
      </c>
      <c r="V13" t="str">
        <f>IF(ISBLANK('VE adatbekérő űrlap'!K19),"",'VE adatbekérő űrlap'!K19)</f>
        <v/>
      </c>
      <c r="W13" t="str">
        <f>IF(ISBLANK('VE adatbekérő űrlap'!L19),"",'VE adatbekérő űrlap'!L19)</f>
        <v/>
      </c>
      <c r="X13" t="str">
        <f>IF(ISBLANK('VE adatbekérő űrlap'!M19),"",'VE adatbekérő űrlap'!M19)</f>
        <v/>
      </c>
      <c r="Y13" t="str">
        <f>IF(ISBLANK('VE adatbekérő űrlap'!N19),"",'VE adatbekérő űrlap'!N19)</f>
        <v/>
      </c>
      <c r="Z13" s="4" t="str">
        <f>IF(ISBLANK('VE adatbekérő űrlap'!O19),"",'VE adatbekérő űrlap'!O19)</f>
        <v/>
      </c>
      <c r="AA13" t="str">
        <f>IF(ISBLANK('VE adatbekérő űrlap'!P19),"",'VE adatbekérő űrlap'!P19)</f>
        <v/>
      </c>
      <c r="AB13" s="4" t="str">
        <f>IF(ISBLANK('VE adatbekérő űrlap'!Q19),"",'VE adatbekérő űrlap'!Q19)</f>
        <v/>
      </c>
      <c r="AC13" s="4" t="str">
        <f>IF(ISBLANK('VE adatbekérő űrlap'!R19),"",'VE adatbekérő űrlap'!R19)</f>
        <v/>
      </c>
      <c r="AD13" s="4" t="str">
        <f>IF(ISBLANK('VE adatbekérő űrlap'!S19),"",'VE adatbekérő űrlap'!S19)</f>
        <v/>
      </c>
      <c r="AE13" s="4" t="str">
        <f>IF(ISBLANK('VE adatbekérő űrlap'!T19),"",'VE adatbekérő űrlap'!T19)</f>
        <v/>
      </c>
    </row>
    <row r="14" spans="1:31" x14ac:dyDescent="0.25">
      <c r="A14" t="str">
        <f>IF(ISBLANK('VE adatbekérő űrlap'!B$4),"",'VE adatbekérő űrlap'!B$4)</f>
        <v/>
      </c>
      <c r="B14" t="str">
        <f>IF(ISBLANK('VE adatbekérő űrlap'!C$4),"",'VE adatbekérő űrlap'!C$4)</f>
        <v/>
      </c>
      <c r="C14" t="str">
        <f t="shared" si="0"/>
        <v/>
      </c>
      <c r="D14" t="str">
        <f>IF(ISBLANK('VE adatbekérő űrlap'!D$4),"",'VE adatbekérő űrlap'!D$4)</f>
        <v/>
      </c>
      <c r="E14" t="str">
        <f>IF(ISBLANK('VE adatbekérő űrlap'!E$4),"",'VE adatbekérő űrlap'!E$4)</f>
        <v/>
      </c>
      <c r="F14" t="str">
        <f>IF(ISBLANK('VE adatbekérő űrlap'!F$4),"",'VE adatbekérő űrlap'!F$4)</f>
        <v/>
      </c>
      <c r="G14" t="str">
        <f>IF(ISBLANK('VE adatbekérő űrlap'!G$4),"",PROPER('VE adatbekérő űrlap'!G$4))</f>
        <v/>
      </c>
      <c r="H14" t="str">
        <f>IF(ISBLANK('VE adatbekérő űrlap'!H$4),"",LOWER('VE adatbekérő űrlap'!H$4))</f>
        <v/>
      </c>
      <c r="I14" t="str">
        <f>IF(ISBLANK('VE adatbekérő űrlap'!I$4),"",'VE adatbekérő űrlap'!I$4)</f>
        <v/>
      </c>
      <c r="J14" t="str">
        <f>IF(ISBLANK('VE adatbekérő űrlap'!J$4),"",PROPER('VE adatbekérő űrlap'!J$4))</f>
        <v/>
      </c>
      <c r="K14" t="str">
        <f>IF(ISBLANK('VE adatbekérő űrlap'!K$4),"",LOWER('VE adatbekérő űrlap'!K$4))</f>
        <v/>
      </c>
      <c r="L14" t="str">
        <f>IF(ISBLANK('VE adatbekérő űrlap'!L$4),"",'VE adatbekérő űrlap'!L$4)</f>
        <v/>
      </c>
      <c r="M14" t="str">
        <f>IF(ISBLANK('VE adatbekérő űrlap'!B20),"",'VE adatbekérő űrlap'!B20)</f>
        <v/>
      </c>
      <c r="N14" t="str">
        <f>IF(ISBLANK('VE adatbekérő űrlap'!C20),"",UPPER('VE adatbekérő űrlap'!C20))</f>
        <v/>
      </c>
      <c r="O14" t="str">
        <f>IF(ISBLANK('VE adatbekérő űrlap'!D20),"",'VE adatbekérő űrlap'!D20)</f>
        <v/>
      </c>
      <c r="P14" t="str">
        <f>IF(ISBLANK('VE adatbekérő űrlap'!E20),"",'VE adatbekérő űrlap'!E20)</f>
        <v/>
      </c>
      <c r="Q14" t="str">
        <f>IF(ISBLANK('VE adatbekérő űrlap'!F20),"",'VE adatbekérő űrlap'!F20)</f>
        <v/>
      </c>
      <c r="R14" t="str">
        <f>IF(ISBLANK('VE adatbekérő űrlap'!G20),"",'VE adatbekérő űrlap'!G20)</f>
        <v/>
      </c>
      <c r="S14" t="str">
        <f>IF(ISBLANK('VE adatbekérő űrlap'!H20),"",'VE adatbekérő űrlap'!H20)</f>
        <v/>
      </c>
      <c r="T14" t="str">
        <f>IF(ISBLANK('VE adatbekérő űrlap'!I20),"",'VE adatbekérő űrlap'!I20)</f>
        <v/>
      </c>
      <c r="U14" t="str">
        <f>IF(ISBLANK('VE adatbekérő űrlap'!J20),"",'VE adatbekérő űrlap'!J20)</f>
        <v/>
      </c>
      <c r="V14" t="str">
        <f>IF(ISBLANK('VE adatbekérő űrlap'!K20),"",'VE adatbekérő űrlap'!K20)</f>
        <v/>
      </c>
      <c r="W14" t="str">
        <f>IF(ISBLANK('VE adatbekérő űrlap'!L20),"",'VE adatbekérő űrlap'!L20)</f>
        <v/>
      </c>
      <c r="X14" t="str">
        <f>IF(ISBLANK('VE adatbekérő űrlap'!M20),"",'VE adatbekérő űrlap'!M20)</f>
        <v/>
      </c>
      <c r="Y14" t="str">
        <f>IF(ISBLANK('VE adatbekérő űrlap'!N20),"",'VE adatbekérő űrlap'!N20)</f>
        <v/>
      </c>
      <c r="Z14" s="4" t="str">
        <f>IF(ISBLANK('VE adatbekérő űrlap'!O20),"",'VE adatbekérő űrlap'!O20)</f>
        <v/>
      </c>
      <c r="AA14" t="str">
        <f>IF(ISBLANK('VE adatbekérő űrlap'!P20),"",'VE adatbekérő űrlap'!P20)</f>
        <v/>
      </c>
      <c r="AB14" s="4" t="str">
        <f>IF(ISBLANK('VE adatbekérő űrlap'!Q20),"",'VE adatbekérő űrlap'!Q20)</f>
        <v/>
      </c>
      <c r="AC14" s="4" t="str">
        <f>IF(ISBLANK('VE adatbekérő űrlap'!R20),"",'VE adatbekérő űrlap'!R20)</f>
        <v/>
      </c>
      <c r="AD14" s="4" t="str">
        <f>IF(ISBLANK('VE adatbekérő űrlap'!S20),"",'VE adatbekérő űrlap'!S20)</f>
        <v/>
      </c>
      <c r="AE14" s="4" t="str">
        <f>IF(ISBLANK('VE adatbekérő űrlap'!T20),"",'VE adatbekérő űrlap'!T20)</f>
        <v/>
      </c>
    </row>
    <row r="15" spans="1:31" x14ac:dyDescent="0.25">
      <c r="A15" t="str">
        <f>IF(ISBLANK('VE adatbekérő űrlap'!B$4),"",'VE adatbekérő űrlap'!B$4)</f>
        <v/>
      </c>
      <c r="B15" t="str">
        <f>IF(ISBLANK('VE adatbekérő űrlap'!C$4),"",'VE adatbekérő űrlap'!C$4)</f>
        <v/>
      </c>
      <c r="C15" t="str">
        <f t="shared" si="0"/>
        <v/>
      </c>
      <c r="D15" t="str">
        <f>IF(ISBLANK('VE adatbekérő űrlap'!D$4),"",'VE adatbekérő űrlap'!D$4)</f>
        <v/>
      </c>
      <c r="E15" t="str">
        <f>IF(ISBLANK('VE adatbekérő űrlap'!E$4),"",'VE adatbekérő űrlap'!E$4)</f>
        <v/>
      </c>
      <c r="F15" t="str">
        <f>IF(ISBLANK('VE adatbekérő űrlap'!F$4),"",'VE adatbekérő űrlap'!F$4)</f>
        <v/>
      </c>
      <c r="G15" t="str">
        <f>IF(ISBLANK('VE adatbekérő űrlap'!G$4),"",PROPER('VE adatbekérő űrlap'!G$4))</f>
        <v/>
      </c>
      <c r="H15" t="str">
        <f>IF(ISBLANK('VE adatbekérő űrlap'!H$4),"",LOWER('VE adatbekérő űrlap'!H$4))</f>
        <v/>
      </c>
      <c r="I15" t="str">
        <f>IF(ISBLANK('VE adatbekérő űrlap'!I$4),"",'VE adatbekérő űrlap'!I$4)</f>
        <v/>
      </c>
      <c r="J15" t="str">
        <f>IF(ISBLANK('VE adatbekérő űrlap'!J$4),"",PROPER('VE adatbekérő űrlap'!J$4))</f>
        <v/>
      </c>
      <c r="K15" t="str">
        <f>IF(ISBLANK('VE adatbekérő űrlap'!K$4),"",LOWER('VE adatbekérő űrlap'!K$4))</f>
        <v/>
      </c>
      <c r="L15" t="str">
        <f>IF(ISBLANK('VE adatbekérő űrlap'!L$4),"",'VE adatbekérő űrlap'!L$4)</f>
        <v/>
      </c>
      <c r="M15" t="str">
        <f>IF(ISBLANK('VE adatbekérő űrlap'!B21),"",'VE adatbekérő űrlap'!B21)</f>
        <v/>
      </c>
      <c r="N15" t="str">
        <f>IF(ISBLANK('VE adatbekérő űrlap'!C21),"",UPPER('VE adatbekérő űrlap'!C21))</f>
        <v/>
      </c>
      <c r="O15" t="str">
        <f>IF(ISBLANK('VE adatbekérő űrlap'!D21),"",'VE adatbekérő űrlap'!D21)</f>
        <v/>
      </c>
      <c r="P15" t="str">
        <f>IF(ISBLANK('VE adatbekérő űrlap'!E21),"",'VE adatbekérő űrlap'!E21)</f>
        <v/>
      </c>
      <c r="Q15" t="str">
        <f>IF(ISBLANK('VE adatbekérő űrlap'!F21),"",'VE adatbekérő űrlap'!F21)</f>
        <v/>
      </c>
      <c r="R15" t="str">
        <f>IF(ISBLANK('VE adatbekérő űrlap'!G21),"",'VE adatbekérő űrlap'!G21)</f>
        <v/>
      </c>
      <c r="S15" t="str">
        <f>IF(ISBLANK('VE adatbekérő űrlap'!H21),"",'VE adatbekérő űrlap'!H21)</f>
        <v/>
      </c>
      <c r="T15" t="str">
        <f>IF(ISBLANK('VE adatbekérő űrlap'!I21),"",'VE adatbekérő űrlap'!I21)</f>
        <v/>
      </c>
      <c r="U15" t="str">
        <f>IF(ISBLANK('VE adatbekérő űrlap'!J21),"",'VE adatbekérő űrlap'!J21)</f>
        <v/>
      </c>
      <c r="V15" t="str">
        <f>IF(ISBLANK('VE adatbekérő űrlap'!K21),"",'VE adatbekérő űrlap'!K21)</f>
        <v/>
      </c>
      <c r="W15" t="str">
        <f>IF(ISBLANK('VE adatbekérő űrlap'!L21),"",'VE adatbekérő űrlap'!L21)</f>
        <v/>
      </c>
      <c r="X15" t="str">
        <f>IF(ISBLANK('VE adatbekérő űrlap'!M21),"",'VE adatbekérő űrlap'!M21)</f>
        <v/>
      </c>
      <c r="Y15" t="str">
        <f>IF(ISBLANK('VE adatbekérő űrlap'!N21),"",'VE adatbekérő űrlap'!N21)</f>
        <v/>
      </c>
      <c r="Z15" s="4" t="str">
        <f>IF(ISBLANK('VE adatbekérő űrlap'!O21),"",'VE adatbekérő űrlap'!O21)</f>
        <v/>
      </c>
      <c r="AA15" t="str">
        <f>IF(ISBLANK('VE adatbekérő űrlap'!P21),"",'VE adatbekérő űrlap'!P21)</f>
        <v/>
      </c>
      <c r="AB15" s="4" t="str">
        <f>IF(ISBLANK('VE adatbekérő űrlap'!Q21),"",'VE adatbekérő űrlap'!Q21)</f>
        <v/>
      </c>
      <c r="AC15" s="4" t="str">
        <f>IF(ISBLANK('VE adatbekérő űrlap'!R21),"",'VE adatbekérő űrlap'!R21)</f>
        <v/>
      </c>
      <c r="AD15" s="4" t="str">
        <f>IF(ISBLANK('VE adatbekérő űrlap'!S21),"",'VE adatbekérő űrlap'!S21)</f>
        <v/>
      </c>
      <c r="AE15" s="4" t="str">
        <f>IF(ISBLANK('VE adatbekérő űrlap'!T21),"",'VE adatbekérő űrlap'!T21)</f>
        <v/>
      </c>
    </row>
    <row r="16" spans="1:31" x14ac:dyDescent="0.25">
      <c r="A16" t="str">
        <f>IF(ISBLANK('VE adatbekérő űrlap'!B$4),"",'VE adatbekérő űrlap'!B$4)</f>
        <v/>
      </c>
      <c r="B16" t="str">
        <f>IF(ISBLANK('VE adatbekérő űrlap'!C$4),"",'VE adatbekérő űrlap'!C$4)</f>
        <v/>
      </c>
      <c r="C16" t="str">
        <f t="shared" si="0"/>
        <v/>
      </c>
      <c r="D16" t="str">
        <f>IF(ISBLANK('VE adatbekérő űrlap'!D$4),"",'VE adatbekérő űrlap'!D$4)</f>
        <v/>
      </c>
      <c r="E16" t="str">
        <f>IF(ISBLANK('VE adatbekérő űrlap'!E$4),"",'VE adatbekérő űrlap'!E$4)</f>
        <v/>
      </c>
      <c r="F16" t="str">
        <f>IF(ISBLANK('VE adatbekérő űrlap'!F$4),"",'VE adatbekérő űrlap'!F$4)</f>
        <v/>
      </c>
      <c r="G16" t="str">
        <f>IF(ISBLANK('VE adatbekérő űrlap'!G$4),"",PROPER('VE adatbekérő űrlap'!G$4))</f>
        <v/>
      </c>
      <c r="H16" t="str">
        <f>IF(ISBLANK('VE adatbekérő űrlap'!H$4),"",LOWER('VE adatbekérő űrlap'!H$4))</f>
        <v/>
      </c>
      <c r="I16" t="str">
        <f>IF(ISBLANK('VE adatbekérő űrlap'!I$4),"",'VE adatbekérő űrlap'!I$4)</f>
        <v/>
      </c>
      <c r="J16" t="str">
        <f>IF(ISBLANK('VE adatbekérő űrlap'!J$4),"",PROPER('VE adatbekérő űrlap'!J$4))</f>
        <v/>
      </c>
      <c r="K16" t="str">
        <f>IF(ISBLANK('VE adatbekérő űrlap'!K$4),"",LOWER('VE adatbekérő űrlap'!K$4))</f>
        <v/>
      </c>
      <c r="L16" t="str">
        <f>IF(ISBLANK('VE adatbekérő űrlap'!L$4),"",'VE adatbekérő űrlap'!L$4)</f>
        <v/>
      </c>
      <c r="M16" t="str">
        <f>IF(ISBLANK('VE adatbekérő űrlap'!B22),"",'VE adatbekérő űrlap'!B22)</f>
        <v/>
      </c>
      <c r="N16" t="str">
        <f>IF(ISBLANK('VE adatbekérő űrlap'!C22),"",UPPER('VE adatbekérő űrlap'!C22))</f>
        <v/>
      </c>
      <c r="O16" t="str">
        <f>IF(ISBLANK('VE adatbekérő űrlap'!D22),"",'VE adatbekérő űrlap'!D22)</f>
        <v/>
      </c>
      <c r="P16" t="str">
        <f>IF(ISBLANK('VE adatbekérő űrlap'!E22),"",'VE adatbekérő űrlap'!E22)</f>
        <v/>
      </c>
      <c r="Q16" t="str">
        <f>IF(ISBLANK('VE adatbekérő űrlap'!F22),"",'VE adatbekérő űrlap'!F22)</f>
        <v/>
      </c>
      <c r="R16" t="str">
        <f>IF(ISBLANK('VE adatbekérő űrlap'!G22),"",'VE adatbekérő űrlap'!G22)</f>
        <v/>
      </c>
      <c r="S16" t="str">
        <f>IF(ISBLANK('VE adatbekérő űrlap'!H22),"",'VE adatbekérő űrlap'!H22)</f>
        <v/>
      </c>
      <c r="T16" t="str">
        <f>IF(ISBLANK('VE adatbekérő űrlap'!I22),"",'VE adatbekérő űrlap'!I22)</f>
        <v/>
      </c>
      <c r="U16" t="str">
        <f>IF(ISBLANK('VE adatbekérő űrlap'!J22),"",'VE adatbekérő űrlap'!J22)</f>
        <v/>
      </c>
      <c r="V16" t="str">
        <f>IF(ISBLANK('VE adatbekérő űrlap'!K22),"",'VE adatbekérő űrlap'!K22)</f>
        <v/>
      </c>
      <c r="W16" t="str">
        <f>IF(ISBLANK('VE adatbekérő űrlap'!L22),"",'VE adatbekérő űrlap'!L22)</f>
        <v/>
      </c>
      <c r="X16" t="str">
        <f>IF(ISBLANK('VE adatbekérő űrlap'!M22),"",'VE adatbekérő űrlap'!M22)</f>
        <v/>
      </c>
      <c r="Y16" t="str">
        <f>IF(ISBLANK('VE adatbekérő űrlap'!N22),"",'VE adatbekérő űrlap'!N22)</f>
        <v/>
      </c>
      <c r="Z16" s="4" t="str">
        <f>IF(ISBLANK('VE adatbekérő űrlap'!O22),"",'VE adatbekérő űrlap'!O22)</f>
        <v/>
      </c>
      <c r="AA16" t="str">
        <f>IF(ISBLANK('VE adatbekérő űrlap'!P22),"",'VE adatbekérő űrlap'!P22)</f>
        <v/>
      </c>
      <c r="AB16" s="4" t="str">
        <f>IF(ISBLANK('VE adatbekérő űrlap'!Q22),"",'VE adatbekérő űrlap'!Q22)</f>
        <v/>
      </c>
      <c r="AC16" s="4" t="str">
        <f>IF(ISBLANK('VE adatbekérő űrlap'!R22),"",'VE adatbekérő űrlap'!R22)</f>
        <v/>
      </c>
      <c r="AD16" s="4" t="str">
        <f>IF(ISBLANK('VE adatbekérő űrlap'!S22),"",'VE adatbekérő űrlap'!S22)</f>
        <v/>
      </c>
      <c r="AE16" s="4" t="str">
        <f>IF(ISBLANK('VE adatbekérő űrlap'!T22),"",'VE adatbekérő űrlap'!T22)</f>
        <v/>
      </c>
    </row>
    <row r="17" spans="1:31" x14ac:dyDescent="0.25">
      <c r="A17" t="str">
        <f>IF(ISBLANK('VE adatbekérő űrlap'!B$4),"",'VE adatbekérő űrlap'!B$4)</f>
        <v/>
      </c>
      <c r="B17" t="str">
        <f>IF(ISBLANK('VE adatbekérő űrlap'!C$4),"",'VE adatbekérő űrlap'!C$4)</f>
        <v/>
      </c>
      <c r="C17" t="str">
        <f t="shared" si="0"/>
        <v/>
      </c>
      <c r="D17" t="str">
        <f>IF(ISBLANK('VE adatbekérő űrlap'!D$4),"",'VE adatbekérő űrlap'!D$4)</f>
        <v/>
      </c>
      <c r="E17" t="str">
        <f>IF(ISBLANK('VE adatbekérő űrlap'!E$4),"",'VE adatbekérő űrlap'!E$4)</f>
        <v/>
      </c>
      <c r="F17" t="str">
        <f>IF(ISBLANK('VE adatbekérő űrlap'!F$4),"",'VE adatbekérő űrlap'!F$4)</f>
        <v/>
      </c>
      <c r="G17" t="str">
        <f>IF(ISBLANK('VE adatbekérő űrlap'!G$4),"",PROPER('VE adatbekérő űrlap'!G$4))</f>
        <v/>
      </c>
      <c r="H17" t="str">
        <f>IF(ISBLANK('VE adatbekérő űrlap'!H$4),"",LOWER('VE adatbekérő űrlap'!H$4))</f>
        <v/>
      </c>
      <c r="I17" t="str">
        <f>IF(ISBLANK('VE adatbekérő űrlap'!I$4),"",'VE adatbekérő űrlap'!I$4)</f>
        <v/>
      </c>
      <c r="J17" t="str">
        <f>IF(ISBLANK('VE adatbekérő űrlap'!J$4),"",PROPER('VE adatbekérő űrlap'!J$4))</f>
        <v/>
      </c>
      <c r="K17" t="str">
        <f>IF(ISBLANK('VE adatbekérő űrlap'!K$4),"",LOWER('VE adatbekérő űrlap'!K$4))</f>
        <v/>
      </c>
      <c r="L17" t="str">
        <f>IF(ISBLANK('VE adatbekérő űrlap'!L$4),"",'VE adatbekérő űrlap'!L$4)</f>
        <v/>
      </c>
      <c r="M17" t="str">
        <f>IF(ISBLANK('VE adatbekérő űrlap'!B23),"",'VE adatbekérő űrlap'!B23)</f>
        <v/>
      </c>
      <c r="N17" t="str">
        <f>IF(ISBLANK('VE adatbekérő űrlap'!C23),"",UPPER('VE adatbekérő űrlap'!C23))</f>
        <v/>
      </c>
      <c r="O17" t="str">
        <f>IF(ISBLANK('VE adatbekérő űrlap'!D23),"",'VE adatbekérő űrlap'!D23)</f>
        <v/>
      </c>
      <c r="P17" t="str">
        <f>IF(ISBLANK('VE adatbekérő űrlap'!E23),"",'VE adatbekérő űrlap'!E23)</f>
        <v/>
      </c>
      <c r="Q17" t="str">
        <f>IF(ISBLANK('VE adatbekérő űrlap'!F23),"",'VE adatbekérő űrlap'!F23)</f>
        <v/>
      </c>
      <c r="R17" t="str">
        <f>IF(ISBLANK('VE adatbekérő űrlap'!G23),"",'VE adatbekérő űrlap'!G23)</f>
        <v/>
      </c>
      <c r="S17" t="str">
        <f>IF(ISBLANK('VE adatbekérő űrlap'!H23),"",'VE adatbekérő űrlap'!H23)</f>
        <v/>
      </c>
      <c r="T17" t="str">
        <f>IF(ISBLANK('VE adatbekérő űrlap'!I23),"",'VE adatbekérő űrlap'!I23)</f>
        <v/>
      </c>
      <c r="U17" t="str">
        <f>IF(ISBLANK('VE adatbekérő űrlap'!J23),"",'VE adatbekérő űrlap'!J23)</f>
        <v/>
      </c>
      <c r="V17" t="str">
        <f>IF(ISBLANK('VE adatbekérő űrlap'!K23),"",'VE adatbekérő űrlap'!K23)</f>
        <v/>
      </c>
      <c r="W17" t="str">
        <f>IF(ISBLANK('VE adatbekérő űrlap'!L23),"",'VE adatbekérő űrlap'!L23)</f>
        <v/>
      </c>
      <c r="X17" t="str">
        <f>IF(ISBLANK('VE adatbekérő űrlap'!M23),"",'VE adatbekérő űrlap'!M23)</f>
        <v/>
      </c>
      <c r="Y17" t="str">
        <f>IF(ISBLANK('VE adatbekérő űrlap'!N23),"",'VE adatbekérő űrlap'!N23)</f>
        <v/>
      </c>
      <c r="Z17" s="4" t="str">
        <f>IF(ISBLANK('VE adatbekérő űrlap'!O23),"",'VE adatbekérő űrlap'!O23)</f>
        <v/>
      </c>
      <c r="AA17" t="str">
        <f>IF(ISBLANK('VE adatbekérő űrlap'!P23),"",'VE adatbekérő űrlap'!P23)</f>
        <v/>
      </c>
      <c r="AB17" s="4" t="str">
        <f>IF(ISBLANK('VE adatbekérő űrlap'!Q23),"",'VE adatbekérő űrlap'!Q23)</f>
        <v/>
      </c>
      <c r="AC17" s="4" t="str">
        <f>IF(ISBLANK('VE adatbekérő űrlap'!R23),"",'VE adatbekérő űrlap'!R23)</f>
        <v/>
      </c>
      <c r="AD17" s="4" t="str">
        <f>IF(ISBLANK('VE adatbekérő űrlap'!S23),"",'VE adatbekérő űrlap'!S23)</f>
        <v/>
      </c>
      <c r="AE17" s="4" t="str">
        <f>IF(ISBLANK('VE adatbekérő űrlap'!T23),"",'VE adatbekérő űrlap'!T23)</f>
        <v/>
      </c>
    </row>
    <row r="18" spans="1:31" x14ac:dyDescent="0.25">
      <c r="A18" t="str">
        <f>IF(ISBLANK('VE adatbekérő űrlap'!B$4),"",'VE adatbekérő űrlap'!B$4)</f>
        <v/>
      </c>
      <c r="B18" t="str">
        <f>IF(ISBLANK('VE adatbekérő űrlap'!C$4),"",'VE adatbekérő űrlap'!C$4)</f>
        <v/>
      </c>
      <c r="C18" t="str">
        <f t="shared" si="0"/>
        <v/>
      </c>
      <c r="D18" t="str">
        <f>IF(ISBLANK('VE adatbekérő űrlap'!D$4),"",'VE adatbekérő űrlap'!D$4)</f>
        <v/>
      </c>
      <c r="E18" t="str">
        <f>IF(ISBLANK('VE adatbekérő űrlap'!E$4),"",'VE adatbekérő űrlap'!E$4)</f>
        <v/>
      </c>
      <c r="F18" t="str">
        <f>IF(ISBLANK('VE adatbekérő űrlap'!F$4),"",'VE adatbekérő űrlap'!F$4)</f>
        <v/>
      </c>
      <c r="G18" t="str">
        <f>IF(ISBLANK('VE adatbekérő űrlap'!G$4),"",PROPER('VE adatbekérő űrlap'!G$4))</f>
        <v/>
      </c>
      <c r="H18" t="str">
        <f>IF(ISBLANK('VE adatbekérő űrlap'!H$4),"",LOWER('VE adatbekérő űrlap'!H$4))</f>
        <v/>
      </c>
      <c r="I18" t="str">
        <f>IF(ISBLANK('VE adatbekérő űrlap'!I$4),"",'VE adatbekérő űrlap'!I$4)</f>
        <v/>
      </c>
      <c r="J18" t="str">
        <f>IF(ISBLANK('VE adatbekérő űrlap'!J$4),"",PROPER('VE adatbekérő űrlap'!J$4))</f>
        <v/>
      </c>
      <c r="K18" t="str">
        <f>IF(ISBLANK('VE adatbekérő űrlap'!K$4),"",LOWER('VE adatbekérő űrlap'!K$4))</f>
        <v/>
      </c>
      <c r="L18" t="str">
        <f>IF(ISBLANK('VE adatbekérő űrlap'!L$4),"",'VE adatbekérő űrlap'!L$4)</f>
        <v/>
      </c>
      <c r="M18" t="str">
        <f>IF(ISBLANK('VE adatbekérő űrlap'!B24),"",'VE adatbekérő űrlap'!B24)</f>
        <v/>
      </c>
      <c r="N18" t="str">
        <f>IF(ISBLANK('VE adatbekérő űrlap'!C24),"",UPPER('VE adatbekérő űrlap'!C24))</f>
        <v/>
      </c>
      <c r="O18" t="str">
        <f>IF(ISBLANK('VE adatbekérő űrlap'!D24),"",'VE adatbekérő űrlap'!D24)</f>
        <v/>
      </c>
      <c r="P18" t="str">
        <f>IF(ISBLANK('VE adatbekérő űrlap'!E24),"",'VE adatbekérő űrlap'!E24)</f>
        <v/>
      </c>
      <c r="Q18" t="str">
        <f>IF(ISBLANK('VE adatbekérő űrlap'!F24),"",'VE adatbekérő űrlap'!F24)</f>
        <v/>
      </c>
      <c r="R18" t="str">
        <f>IF(ISBLANK('VE adatbekérő űrlap'!G24),"",'VE adatbekérő űrlap'!G24)</f>
        <v/>
      </c>
      <c r="S18" t="str">
        <f>IF(ISBLANK('VE adatbekérő űrlap'!H24),"",'VE adatbekérő űrlap'!H24)</f>
        <v/>
      </c>
      <c r="T18" t="str">
        <f>IF(ISBLANK('VE adatbekérő űrlap'!I24),"",'VE adatbekérő űrlap'!I24)</f>
        <v/>
      </c>
      <c r="U18" t="str">
        <f>IF(ISBLANK('VE adatbekérő űrlap'!J24),"",'VE adatbekérő űrlap'!J24)</f>
        <v/>
      </c>
      <c r="V18" t="str">
        <f>IF(ISBLANK('VE adatbekérő űrlap'!K24),"",'VE adatbekérő űrlap'!K24)</f>
        <v/>
      </c>
      <c r="W18" t="str">
        <f>IF(ISBLANK('VE adatbekérő űrlap'!L24),"",'VE adatbekérő űrlap'!L24)</f>
        <v/>
      </c>
      <c r="X18" t="str">
        <f>IF(ISBLANK('VE adatbekérő űrlap'!M24),"",'VE adatbekérő űrlap'!M24)</f>
        <v/>
      </c>
      <c r="Y18" t="str">
        <f>IF(ISBLANK('VE adatbekérő űrlap'!N24),"",'VE adatbekérő űrlap'!N24)</f>
        <v/>
      </c>
      <c r="Z18" s="4" t="str">
        <f>IF(ISBLANK('VE adatbekérő űrlap'!O24),"",'VE adatbekérő űrlap'!O24)</f>
        <v/>
      </c>
      <c r="AA18" t="str">
        <f>IF(ISBLANK('VE adatbekérő űrlap'!P24),"",'VE adatbekérő űrlap'!P24)</f>
        <v/>
      </c>
      <c r="AB18" s="4" t="str">
        <f>IF(ISBLANK('VE adatbekérő űrlap'!Q24),"",'VE adatbekérő űrlap'!Q24)</f>
        <v/>
      </c>
      <c r="AC18" s="4" t="str">
        <f>IF(ISBLANK('VE adatbekérő űrlap'!R24),"",'VE adatbekérő űrlap'!R24)</f>
        <v/>
      </c>
      <c r="AD18" s="4" t="str">
        <f>IF(ISBLANK('VE adatbekérő űrlap'!S24),"",'VE adatbekérő űrlap'!S24)</f>
        <v/>
      </c>
      <c r="AE18" s="4" t="str">
        <f>IF(ISBLANK('VE adatbekérő űrlap'!T24),"",'VE adatbekérő űrlap'!T24)</f>
        <v/>
      </c>
    </row>
    <row r="19" spans="1:31" x14ac:dyDescent="0.25">
      <c r="A19" t="str">
        <f>IF(ISBLANK('VE adatbekérő űrlap'!B$4),"",'VE adatbekérő űrlap'!B$4)</f>
        <v/>
      </c>
      <c r="B19" t="str">
        <f>IF(ISBLANK('VE adatbekérő űrlap'!C$4),"",'VE adatbekérő űrlap'!C$4)</f>
        <v/>
      </c>
      <c r="C19" t="str">
        <f t="shared" si="0"/>
        <v/>
      </c>
      <c r="D19" t="str">
        <f>IF(ISBLANK('VE adatbekérő űrlap'!D$4),"",'VE adatbekérő űrlap'!D$4)</f>
        <v/>
      </c>
      <c r="E19" t="str">
        <f>IF(ISBLANK('VE adatbekérő űrlap'!E$4),"",'VE adatbekérő űrlap'!E$4)</f>
        <v/>
      </c>
      <c r="F19" t="str">
        <f>IF(ISBLANK('VE adatbekérő űrlap'!F$4),"",'VE adatbekérő űrlap'!F$4)</f>
        <v/>
      </c>
      <c r="G19" t="str">
        <f>IF(ISBLANK('VE adatbekérő űrlap'!G$4),"",PROPER('VE adatbekérő űrlap'!G$4))</f>
        <v/>
      </c>
      <c r="H19" t="str">
        <f>IF(ISBLANK('VE adatbekérő űrlap'!H$4),"",LOWER('VE adatbekérő űrlap'!H$4))</f>
        <v/>
      </c>
      <c r="I19" t="str">
        <f>IF(ISBLANK('VE adatbekérő űrlap'!I$4),"",'VE adatbekérő űrlap'!I$4)</f>
        <v/>
      </c>
      <c r="J19" t="str">
        <f>IF(ISBLANK('VE adatbekérő űrlap'!J$4),"",PROPER('VE adatbekérő űrlap'!J$4))</f>
        <v/>
      </c>
      <c r="K19" t="str">
        <f>IF(ISBLANK('VE adatbekérő űrlap'!K$4),"",LOWER('VE adatbekérő űrlap'!K$4))</f>
        <v/>
      </c>
      <c r="L19" t="str">
        <f>IF(ISBLANK('VE adatbekérő űrlap'!L$4),"",'VE adatbekérő űrlap'!L$4)</f>
        <v/>
      </c>
      <c r="M19" t="str">
        <f>IF(ISBLANK('VE adatbekérő űrlap'!B25),"",'VE adatbekérő űrlap'!B25)</f>
        <v/>
      </c>
      <c r="N19" t="str">
        <f>IF(ISBLANK('VE adatbekérő űrlap'!C25),"",UPPER('VE adatbekérő űrlap'!C25))</f>
        <v/>
      </c>
      <c r="O19" t="str">
        <f>IF(ISBLANK('VE adatbekérő űrlap'!D25),"",'VE adatbekérő űrlap'!D25)</f>
        <v/>
      </c>
      <c r="P19" t="str">
        <f>IF(ISBLANK('VE adatbekérő űrlap'!E25),"",'VE adatbekérő űrlap'!E25)</f>
        <v/>
      </c>
      <c r="Q19" t="str">
        <f>IF(ISBLANK('VE adatbekérő űrlap'!F25),"",'VE adatbekérő űrlap'!F25)</f>
        <v/>
      </c>
      <c r="R19" t="str">
        <f>IF(ISBLANK('VE adatbekérő űrlap'!G25),"",'VE adatbekérő űrlap'!G25)</f>
        <v/>
      </c>
      <c r="S19" t="str">
        <f>IF(ISBLANK('VE adatbekérő űrlap'!H25),"",'VE adatbekérő űrlap'!H25)</f>
        <v/>
      </c>
      <c r="T19" t="str">
        <f>IF(ISBLANK('VE adatbekérő űrlap'!I25),"",'VE adatbekérő űrlap'!I25)</f>
        <v/>
      </c>
      <c r="U19" t="str">
        <f>IF(ISBLANK('VE adatbekérő űrlap'!J25),"",'VE adatbekérő űrlap'!J25)</f>
        <v/>
      </c>
      <c r="V19" t="str">
        <f>IF(ISBLANK('VE adatbekérő űrlap'!K25),"",'VE adatbekérő űrlap'!K25)</f>
        <v/>
      </c>
      <c r="W19" t="str">
        <f>IF(ISBLANK('VE adatbekérő űrlap'!L25),"",'VE adatbekérő űrlap'!L25)</f>
        <v/>
      </c>
      <c r="X19" t="str">
        <f>IF(ISBLANK('VE adatbekérő űrlap'!M25),"",'VE adatbekérő űrlap'!M25)</f>
        <v/>
      </c>
      <c r="Y19" t="str">
        <f>IF(ISBLANK('VE adatbekérő űrlap'!N25),"",'VE adatbekérő űrlap'!N25)</f>
        <v/>
      </c>
      <c r="Z19" s="4" t="str">
        <f>IF(ISBLANK('VE adatbekérő űrlap'!O25),"",'VE adatbekérő űrlap'!O25)</f>
        <v/>
      </c>
      <c r="AA19" t="str">
        <f>IF(ISBLANK('VE adatbekérő űrlap'!P25),"",'VE adatbekérő űrlap'!P25)</f>
        <v/>
      </c>
      <c r="AB19" s="4" t="str">
        <f>IF(ISBLANK('VE adatbekérő űrlap'!Q25),"",'VE adatbekérő űrlap'!Q25)</f>
        <v/>
      </c>
      <c r="AC19" s="4" t="str">
        <f>IF(ISBLANK('VE adatbekérő űrlap'!R25),"",'VE adatbekérő űrlap'!R25)</f>
        <v/>
      </c>
      <c r="AD19" s="4" t="str">
        <f>IF(ISBLANK('VE adatbekérő űrlap'!S25),"",'VE adatbekérő űrlap'!S25)</f>
        <v/>
      </c>
      <c r="AE19" s="4" t="str">
        <f>IF(ISBLANK('VE adatbekérő űrlap'!T25),"",'VE adatbekérő űrlap'!T25)</f>
        <v/>
      </c>
    </row>
    <row r="20" spans="1:31" x14ac:dyDescent="0.25">
      <c r="A20" t="str">
        <f>IF(ISBLANK('VE adatbekérő űrlap'!B$4),"",'VE adatbekérő űrlap'!B$4)</f>
        <v/>
      </c>
      <c r="B20" t="str">
        <f>IF(ISBLANK('VE adatbekérő űrlap'!C$4),"",'VE adatbekérő űrlap'!C$4)</f>
        <v/>
      </c>
      <c r="C20" t="str">
        <f t="shared" si="0"/>
        <v/>
      </c>
      <c r="D20" t="str">
        <f>IF(ISBLANK('VE adatbekérő űrlap'!D$4),"",'VE adatbekérő űrlap'!D$4)</f>
        <v/>
      </c>
      <c r="E20" t="str">
        <f>IF(ISBLANK('VE adatbekérő űrlap'!E$4),"",'VE adatbekérő űrlap'!E$4)</f>
        <v/>
      </c>
      <c r="F20" t="str">
        <f>IF(ISBLANK('VE adatbekérő űrlap'!F$4),"",'VE adatbekérő űrlap'!F$4)</f>
        <v/>
      </c>
      <c r="G20" t="str">
        <f>IF(ISBLANK('VE adatbekérő űrlap'!G$4),"",PROPER('VE adatbekérő űrlap'!G$4))</f>
        <v/>
      </c>
      <c r="H20" t="str">
        <f>IF(ISBLANK('VE adatbekérő űrlap'!H$4),"",LOWER('VE adatbekérő űrlap'!H$4))</f>
        <v/>
      </c>
      <c r="I20" t="str">
        <f>IF(ISBLANK('VE adatbekérő űrlap'!I$4),"",'VE adatbekérő űrlap'!I$4)</f>
        <v/>
      </c>
      <c r="J20" t="str">
        <f>IF(ISBLANK('VE adatbekérő űrlap'!J$4),"",PROPER('VE adatbekérő űrlap'!J$4))</f>
        <v/>
      </c>
      <c r="K20" t="str">
        <f>IF(ISBLANK('VE adatbekérő űrlap'!K$4),"",LOWER('VE adatbekérő űrlap'!K$4))</f>
        <v/>
      </c>
      <c r="L20" t="str">
        <f>IF(ISBLANK('VE adatbekérő űrlap'!L$4),"",'VE adatbekérő űrlap'!L$4)</f>
        <v/>
      </c>
      <c r="M20" t="str">
        <f>IF(ISBLANK('VE adatbekérő űrlap'!B26),"",'VE adatbekérő űrlap'!B26)</f>
        <v/>
      </c>
      <c r="N20" t="str">
        <f>IF(ISBLANK('VE adatbekérő űrlap'!C26),"",UPPER('VE adatbekérő űrlap'!C26))</f>
        <v/>
      </c>
      <c r="O20" t="str">
        <f>IF(ISBLANK('VE adatbekérő űrlap'!D26),"",'VE adatbekérő űrlap'!D26)</f>
        <v/>
      </c>
      <c r="P20" t="str">
        <f>IF(ISBLANK('VE adatbekérő űrlap'!E26),"",'VE adatbekérő űrlap'!E26)</f>
        <v/>
      </c>
      <c r="Q20" t="str">
        <f>IF(ISBLANK('VE adatbekérő űrlap'!F26),"",'VE adatbekérő űrlap'!F26)</f>
        <v/>
      </c>
      <c r="R20" t="str">
        <f>IF(ISBLANK('VE adatbekérő űrlap'!G26),"",'VE adatbekérő űrlap'!G26)</f>
        <v/>
      </c>
      <c r="S20" t="str">
        <f>IF(ISBLANK('VE adatbekérő űrlap'!H26),"",'VE adatbekérő űrlap'!H26)</f>
        <v/>
      </c>
      <c r="T20" t="str">
        <f>IF(ISBLANK('VE adatbekérő űrlap'!I26),"",'VE adatbekérő űrlap'!I26)</f>
        <v/>
      </c>
      <c r="U20" t="str">
        <f>IF(ISBLANK('VE adatbekérő űrlap'!J26),"",'VE adatbekérő űrlap'!J26)</f>
        <v/>
      </c>
      <c r="V20" t="str">
        <f>IF(ISBLANK('VE adatbekérő űrlap'!K26),"",'VE adatbekérő űrlap'!K26)</f>
        <v/>
      </c>
      <c r="W20" t="str">
        <f>IF(ISBLANK('VE adatbekérő űrlap'!L26),"",'VE adatbekérő űrlap'!L26)</f>
        <v/>
      </c>
      <c r="X20" t="str">
        <f>IF(ISBLANK('VE adatbekérő űrlap'!M26),"",'VE adatbekérő űrlap'!M26)</f>
        <v/>
      </c>
      <c r="Y20" t="str">
        <f>IF(ISBLANK('VE adatbekérő űrlap'!N26),"",'VE adatbekérő űrlap'!N26)</f>
        <v/>
      </c>
      <c r="Z20" s="4" t="str">
        <f>IF(ISBLANK('VE adatbekérő űrlap'!O26),"",'VE adatbekérő űrlap'!O26)</f>
        <v/>
      </c>
      <c r="AA20" t="str">
        <f>IF(ISBLANK('VE adatbekérő űrlap'!P26),"",'VE adatbekérő űrlap'!P26)</f>
        <v/>
      </c>
      <c r="AB20" s="4" t="str">
        <f>IF(ISBLANK('VE adatbekérő űrlap'!Q26),"",'VE adatbekérő űrlap'!Q26)</f>
        <v/>
      </c>
      <c r="AC20" s="4" t="str">
        <f>IF(ISBLANK('VE adatbekérő űrlap'!R26),"",'VE adatbekérő űrlap'!R26)</f>
        <v/>
      </c>
      <c r="AD20" s="4" t="str">
        <f>IF(ISBLANK('VE adatbekérő űrlap'!S26),"",'VE adatbekérő űrlap'!S26)</f>
        <v/>
      </c>
      <c r="AE20" s="4" t="str">
        <f>IF(ISBLANK('VE adatbekérő űrlap'!T26),"",'VE adatbekérő űrlap'!T26)</f>
        <v/>
      </c>
    </row>
    <row r="21" spans="1:31" x14ac:dyDescent="0.25">
      <c r="A21" t="str">
        <f>IF(ISBLANK('VE adatbekérő űrlap'!B$4),"",'VE adatbekérő űrlap'!B$4)</f>
        <v/>
      </c>
      <c r="B21" t="str">
        <f>IF(ISBLANK('VE adatbekérő űrlap'!C$4),"",'VE adatbekérő űrlap'!C$4)</f>
        <v/>
      </c>
      <c r="C21" t="str">
        <f t="shared" si="0"/>
        <v/>
      </c>
      <c r="D21" t="str">
        <f>IF(ISBLANK('VE adatbekérő űrlap'!D$4),"",'VE adatbekérő űrlap'!D$4)</f>
        <v/>
      </c>
      <c r="E21" t="str">
        <f>IF(ISBLANK('VE adatbekérő űrlap'!E$4),"",'VE adatbekérő űrlap'!E$4)</f>
        <v/>
      </c>
      <c r="F21" t="str">
        <f>IF(ISBLANK('VE adatbekérő űrlap'!F$4),"",'VE adatbekérő űrlap'!F$4)</f>
        <v/>
      </c>
      <c r="G21" t="str">
        <f>IF(ISBLANK('VE adatbekérő űrlap'!G$4),"",PROPER('VE adatbekérő űrlap'!G$4))</f>
        <v/>
      </c>
      <c r="H21" t="str">
        <f>IF(ISBLANK('VE adatbekérő űrlap'!H$4),"",LOWER('VE adatbekérő űrlap'!H$4))</f>
        <v/>
      </c>
      <c r="I21" t="str">
        <f>IF(ISBLANK('VE adatbekérő űrlap'!I$4),"",'VE adatbekérő űrlap'!I$4)</f>
        <v/>
      </c>
      <c r="J21" t="str">
        <f>IF(ISBLANK('VE adatbekérő űrlap'!J$4),"",PROPER('VE adatbekérő űrlap'!J$4))</f>
        <v/>
      </c>
      <c r="K21" t="str">
        <f>IF(ISBLANK('VE adatbekérő űrlap'!K$4),"",LOWER('VE adatbekérő űrlap'!K$4))</f>
        <v/>
      </c>
      <c r="L21" t="str">
        <f>IF(ISBLANK('VE adatbekérő űrlap'!L$4),"",'VE adatbekérő űrlap'!L$4)</f>
        <v/>
      </c>
      <c r="M21" t="str">
        <f>IF(ISBLANK('VE adatbekérő űrlap'!B27),"",'VE adatbekérő űrlap'!B27)</f>
        <v/>
      </c>
      <c r="N21" t="str">
        <f>IF(ISBLANK('VE adatbekérő űrlap'!C27),"",UPPER('VE adatbekérő űrlap'!C27))</f>
        <v/>
      </c>
      <c r="O21" t="str">
        <f>IF(ISBLANK('VE adatbekérő űrlap'!D27),"",'VE adatbekérő űrlap'!D27)</f>
        <v/>
      </c>
      <c r="P21" t="str">
        <f>IF(ISBLANK('VE adatbekérő űrlap'!E27),"",'VE adatbekérő űrlap'!E27)</f>
        <v/>
      </c>
      <c r="Q21" t="str">
        <f>IF(ISBLANK('VE adatbekérő űrlap'!F27),"",'VE adatbekérő űrlap'!F27)</f>
        <v/>
      </c>
      <c r="R21" t="str">
        <f>IF(ISBLANK('VE adatbekérő űrlap'!G27),"",'VE adatbekérő űrlap'!G27)</f>
        <v/>
      </c>
      <c r="S21" t="str">
        <f>IF(ISBLANK('VE adatbekérő űrlap'!H27),"",'VE adatbekérő űrlap'!H27)</f>
        <v/>
      </c>
      <c r="T21" t="str">
        <f>IF(ISBLANK('VE adatbekérő űrlap'!I27),"",'VE adatbekérő űrlap'!I27)</f>
        <v/>
      </c>
      <c r="U21" t="str">
        <f>IF(ISBLANK('VE adatbekérő űrlap'!J27),"",'VE adatbekérő űrlap'!J27)</f>
        <v/>
      </c>
      <c r="V21" t="str">
        <f>IF(ISBLANK('VE adatbekérő űrlap'!K27),"",'VE adatbekérő űrlap'!K27)</f>
        <v/>
      </c>
      <c r="W21" t="str">
        <f>IF(ISBLANK('VE adatbekérő űrlap'!L27),"",'VE adatbekérő űrlap'!L27)</f>
        <v/>
      </c>
      <c r="X21" t="str">
        <f>IF(ISBLANK('VE adatbekérő űrlap'!M27),"",'VE adatbekérő űrlap'!M27)</f>
        <v/>
      </c>
      <c r="Y21" t="str">
        <f>IF(ISBLANK('VE adatbekérő űrlap'!N27),"",'VE adatbekérő űrlap'!N27)</f>
        <v/>
      </c>
      <c r="Z21" s="4" t="str">
        <f>IF(ISBLANK('VE adatbekérő űrlap'!O27),"",'VE adatbekérő űrlap'!O27)</f>
        <v/>
      </c>
      <c r="AA21" t="str">
        <f>IF(ISBLANK('VE adatbekérő űrlap'!P27),"",'VE adatbekérő űrlap'!P27)</f>
        <v/>
      </c>
      <c r="AB21" s="4" t="str">
        <f>IF(ISBLANK('VE adatbekérő űrlap'!Q27),"",'VE adatbekérő űrlap'!Q27)</f>
        <v/>
      </c>
      <c r="AC21" s="4" t="str">
        <f>IF(ISBLANK('VE adatbekérő űrlap'!R27),"",'VE adatbekérő űrlap'!R27)</f>
        <v/>
      </c>
      <c r="AD21" s="4" t="str">
        <f>IF(ISBLANK('VE adatbekérő űrlap'!S27),"",'VE adatbekérő űrlap'!S27)</f>
        <v/>
      </c>
      <c r="AE21" s="4" t="str">
        <f>IF(ISBLANK('VE adatbekérő űrlap'!T27),"",'VE adatbekérő űrlap'!T27)</f>
        <v/>
      </c>
    </row>
    <row r="22" spans="1:31" x14ac:dyDescent="0.25">
      <c r="A22" t="str">
        <f>IF(ISBLANK('VE adatbekérő űrlap'!B$4),"",'VE adatbekérő űrlap'!B$4)</f>
        <v/>
      </c>
      <c r="B22" t="str">
        <f>IF(ISBLANK('VE adatbekérő űrlap'!C$4),"",'VE adatbekérő űrlap'!C$4)</f>
        <v/>
      </c>
      <c r="C22" t="str">
        <f t="shared" si="0"/>
        <v/>
      </c>
      <c r="D22" t="str">
        <f>IF(ISBLANK('VE adatbekérő űrlap'!D$4),"",'VE adatbekérő űrlap'!D$4)</f>
        <v/>
      </c>
      <c r="E22" t="str">
        <f>IF(ISBLANK('VE adatbekérő űrlap'!E$4),"",'VE adatbekérő űrlap'!E$4)</f>
        <v/>
      </c>
      <c r="F22" t="str">
        <f>IF(ISBLANK('VE adatbekérő űrlap'!F$4),"",'VE adatbekérő űrlap'!F$4)</f>
        <v/>
      </c>
      <c r="G22" t="str">
        <f>IF(ISBLANK('VE adatbekérő űrlap'!G$4),"",PROPER('VE adatbekérő űrlap'!G$4))</f>
        <v/>
      </c>
      <c r="H22" t="str">
        <f>IF(ISBLANK('VE adatbekérő űrlap'!H$4),"",LOWER('VE adatbekérő űrlap'!H$4))</f>
        <v/>
      </c>
      <c r="I22" t="str">
        <f>IF(ISBLANK('VE adatbekérő űrlap'!I$4),"",'VE adatbekérő űrlap'!I$4)</f>
        <v/>
      </c>
      <c r="J22" t="str">
        <f>IF(ISBLANK('VE adatbekérő űrlap'!J$4),"",PROPER('VE adatbekérő űrlap'!J$4))</f>
        <v/>
      </c>
      <c r="K22" t="str">
        <f>IF(ISBLANK('VE adatbekérő űrlap'!K$4),"",LOWER('VE adatbekérő űrlap'!K$4))</f>
        <v/>
      </c>
      <c r="L22" t="str">
        <f>IF(ISBLANK('VE adatbekérő űrlap'!L$4),"",'VE adatbekérő űrlap'!L$4)</f>
        <v/>
      </c>
      <c r="M22" t="str">
        <f>IF(ISBLANK('VE adatbekérő űrlap'!B28),"",'VE adatbekérő űrlap'!B28)</f>
        <v/>
      </c>
      <c r="N22" t="str">
        <f>IF(ISBLANK('VE adatbekérő űrlap'!C28),"",UPPER('VE adatbekérő űrlap'!C28))</f>
        <v/>
      </c>
      <c r="O22" t="str">
        <f>IF(ISBLANK('VE adatbekérő űrlap'!D28),"",'VE adatbekérő űrlap'!D28)</f>
        <v/>
      </c>
      <c r="P22" t="str">
        <f>IF(ISBLANK('VE adatbekérő űrlap'!E28),"",'VE adatbekérő űrlap'!E28)</f>
        <v/>
      </c>
      <c r="Q22" t="str">
        <f>IF(ISBLANK('VE adatbekérő űrlap'!F28),"",'VE adatbekérő űrlap'!F28)</f>
        <v/>
      </c>
      <c r="R22" t="str">
        <f>IF(ISBLANK('VE adatbekérő űrlap'!G28),"",'VE adatbekérő űrlap'!G28)</f>
        <v/>
      </c>
      <c r="S22" t="str">
        <f>IF(ISBLANK('VE adatbekérő űrlap'!H28),"",'VE adatbekérő űrlap'!H28)</f>
        <v/>
      </c>
      <c r="T22" t="str">
        <f>IF(ISBLANK('VE adatbekérő űrlap'!I28),"",'VE adatbekérő űrlap'!I28)</f>
        <v/>
      </c>
      <c r="U22" t="str">
        <f>IF(ISBLANK('VE adatbekérő űrlap'!J28),"",'VE adatbekérő űrlap'!J28)</f>
        <v/>
      </c>
      <c r="V22" t="str">
        <f>IF(ISBLANK('VE adatbekérő űrlap'!K28),"",'VE adatbekérő űrlap'!K28)</f>
        <v/>
      </c>
      <c r="W22" t="str">
        <f>IF(ISBLANK('VE adatbekérő űrlap'!L28),"",'VE adatbekérő űrlap'!L28)</f>
        <v/>
      </c>
      <c r="X22" t="str">
        <f>IF(ISBLANK('VE adatbekérő űrlap'!M28),"",'VE adatbekérő űrlap'!M28)</f>
        <v/>
      </c>
      <c r="Y22" t="str">
        <f>IF(ISBLANK('VE adatbekérő űrlap'!N28),"",'VE adatbekérő űrlap'!N28)</f>
        <v/>
      </c>
      <c r="Z22" s="4" t="str">
        <f>IF(ISBLANK('VE adatbekérő űrlap'!O28),"",'VE adatbekérő űrlap'!O28)</f>
        <v/>
      </c>
      <c r="AA22" t="str">
        <f>IF(ISBLANK('VE adatbekérő űrlap'!P28),"",'VE adatbekérő űrlap'!P28)</f>
        <v/>
      </c>
      <c r="AB22" s="4" t="str">
        <f>IF(ISBLANK('VE adatbekérő űrlap'!Q28),"",'VE adatbekérő űrlap'!Q28)</f>
        <v/>
      </c>
      <c r="AC22" s="4" t="str">
        <f>IF(ISBLANK('VE adatbekérő űrlap'!R28),"",'VE adatbekérő űrlap'!R28)</f>
        <v/>
      </c>
      <c r="AD22" s="4" t="str">
        <f>IF(ISBLANK('VE adatbekérő űrlap'!S28),"",'VE adatbekérő űrlap'!S28)</f>
        <v/>
      </c>
      <c r="AE22" s="4" t="str">
        <f>IF(ISBLANK('VE adatbekérő űrlap'!T28),"",'VE adatbekérő űrlap'!T28)</f>
        <v/>
      </c>
    </row>
    <row r="23" spans="1:31" x14ac:dyDescent="0.25">
      <c r="A23" t="str">
        <f>IF(ISBLANK('VE adatbekérő űrlap'!B$4),"",'VE adatbekérő űrlap'!B$4)</f>
        <v/>
      </c>
      <c r="B23" t="str">
        <f>IF(ISBLANK('VE adatbekérő űrlap'!C$4),"",'VE adatbekérő űrlap'!C$4)</f>
        <v/>
      </c>
      <c r="C23" t="str">
        <f t="shared" si="0"/>
        <v/>
      </c>
      <c r="D23" t="str">
        <f>IF(ISBLANK('VE adatbekérő űrlap'!D$4),"",'VE adatbekérő űrlap'!D$4)</f>
        <v/>
      </c>
      <c r="E23" t="str">
        <f>IF(ISBLANK('VE adatbekérő űrlap'!E$4),"",'VE adatbekérő űrlap'!E$4)</f>
        <v/>
      </c>
      <c r="F23" t="str">
        <f>IF(ISBLANK('VE adatbekérő űrlap'!F$4),"",'VE adatbekérő űrlap'!F$4)</f>
        <v/>
      </c>
      <c r="G23" t="str">
        <f>IF(ISBLANK('VE adatbekérő űrlap'!G$4),"",PROPER('VE adatbekérő űrlap'!G$4))</f>
        <v/>
      </c>
      <c r="H23" t="str">
        <f>IF(ISBLANK('VE adatbekérő űrlap'!H$4),"",LOWER('VE adatbekérő űrlap'!H$4))</f>
        <v/>
      </c>
      <c r="I23" t="str">
        <f>IF(ISBLANK('VE adatbekérő űrlap'!I$4),"",'VE adatbekérő űrlap'!I$4)</f>
        <v/>
      </c>
      <c r="J23" t="str">
        <f>IF(ISBLANK('VE adatbekérő űrlap'!J$4),"",PROPER('VE adatbekérő űrlap'!J$4))</f>
        <v/>
      </c>
      <c r="K23" t="str">
        <f>IF(ISBLANK('VE adatbekérő űrlap'!K$4),"",LOWER('VE adatbekérő űrlap'!K$4))</f>
        <v/>
      </c>
      <c r="L23" t="str">
        <f>IF(ISBLANK('VE adatbekérő űrlap'!L$4),"",'VE adatbekérő űrlap'!L$4)</f>
        <v/>
      </c>
      <c r="M23" t="str">
        <f>IF(ISBLANK('VE adatbekérő űrlap'!B29),"",'VE adatbekérő űrlap'!B29)</f>
        <v/>
      </c>
      <c r="N23" t="str">
        <f>IF(ISBLANK('VE adatbekérő űrlap'!C29),"",UPPER('VE adatbekérő űrlap'!C29))</f>
        <v/>
      </c>
      <c r="O23" t="str">
        <f>IF(ISBLANK('VE adatbekérő űrlap'!D29),"",'VE adatbekérő űrlap'!D29)</f>
        <v/>
      </c>
      <c r="P23" t="str">
        <f>IF(ISBLANK('VE adatbekérő űrlap'!E29),"",'VE adatbekérő űrlap'!E29)</f>
        <v/>
      </c>
      <c r="Q23" t="str">
        <f>IF(ISBLANK('VE adatbekérő űrlap'!F29),"",'VE adatbekérő űrlap'!F29)</f>
        <v/>
      </c>
      <c r="R23" t="str">
        <f>IF(ISBLANK('VE adatbekérő űrlap'!G29),"",'VE adatbekérő űrlap'!G29)</f>
        <v/>
      </c>
      <c r="S23" t="str">
        <f>IF(ISBLANK('VE adatbekérő űrlap'!H29),"",'VE adatbekérő űrlap'!H29)</f>
        <v/>
      </c>
      <c r="T23" t="str">
        <f>IF(ISBLANK('VE adatbekérő űrlap'!I29),"",'VE adatbekérő űrlap'!I29)</f>
        <v/>
      </c>
      <c r="U23" t="str">
        <f>IF(ISBLANK('VE adatbekérő űrlap'!J29),"",'VE adatbekérő űrlap'!J29)</f>
        <v/>
      </c>
      <c r="V23" t="str">
        <f>IF(ISBLANK('VE adatbekérő űrlap'!K29),"",'VE adatbekérő űrlap'!K29)</f>
        <v/>
      </c>
      <c r="W23" t="str">
        <f>IF(ISBLANK('VE adatbekérő űrlap'!L29),"",'VE adatbekérő űrlap'!L29)</f>
        <v/>
      </c>
      <c r="X23" t="str">
        <f>IF(ISBLANK('VE adatbekérő űrlap'!M29),"",'VE adatbekérő űrlap'!M29)</f>
        <v/>
      </c>
      <c r="Y23" t="str">
        <f>IF(ISBLANK('VE adatbekérő űrlap'!N29),"",'VE adatbekérő űrlap'!N29)</f>
        <v/>
      </c>
      <c r="Z23" s="4" t="str">
        <f>IF(ISBLANK('VE adatbekérő űrlap'!O29),"",'VE adatbekérő űrlap'!O29)</f>
        <v/>
      </c>
      <c r="AA23" t="str">
        <f>IF(ISBLANK('VE adatbekérő űrlap'!P29),"",'VE adatbekérő űrlap'!P29)</f>
        <v/>
      </c>
      <c r="AB23" s="4" t="str">
        <f>IF(ISBLANK('VE adatbekérő űrlap'!Q29),"",'VE adatbekérő űrlap'!Q29)</f>
        <v/>
      </c>
      <c r="AC23" s="4" t="str">
        <f>IF(ISBLANK('VE adatbekérő űrlap'!R29),"",'VE adatbekérő űrlap'!R29)</f>
        <v/>
      </c>
      <c r="AD23" s="4" t="str">
        <f>IF(ISBLANK('VE adatbekérő űrlap'!S29),"",'VE adatbekérő űrlap'!S29)</f>
        <v/>
      </c>
      <c r="AE23" s="4" t="str">
        <f>IF(ISBLANK('VE adatbekérő űrlap'!T29),"",'VE adatbekérő űrlap'!T29)</f>
        <v/>
      </c>
    </row>
    <row r="24" spans="1:31" x14ac:dyDescent="0.25">
      <c r="A24" t="str">
        <f>IF(ISBLANK('VE adatbekérő űrlap'!B$4),"",'VE adatbekérő űrlap'!B$4)</f>
        <v/>
      </c>
      <c r="B24" t="str">
        <f>IF(ISBLANK('VE adatbekérő űrlap'!C$4),"",'VE adatbekérő űrlap'!C$4)</f>
        <v/>
      </c>
      <c r="C24" t="str">
        <f t="shared" si="0"/>
        <v/>
      </c>
      <c r="D24" t="str">
        <f>IF(ISBLANK('VE adatbekérő űrlap'!D$4),"",'VE adatbekérő űrlap'!D$4)</f>
        <v/>
      </c>
      <c r="E24" t="str">
        <f>IF(ISBLANK('VE adatbekérő űrlap'!E$4),"",'VE adatbekérő űrlap'!E$4)</f>
        <v/>
      </c>
      <c r="F24" t="str">
        <f>IF(ISBLANK('VE adatbekérő űrlap'!F$4),"",'VE adatbekérő űrlap'!F$4)</f>
        <v/>
      </c>
      <c r="G24" t="str">
        <f>IF(ISBLANK('VE adatbekérő űrlap'!G$4),"",PROPER('VE adatbekérő űrlap'!G$4))</f>
        <v/>
      </c>
      <c r="H24" t="str">
        <f>IF(ISBLANK('VE adatbekérő űrlap'!H$4),"",LOWER('VE adatbekérő űrlap'!H$4))</f>
        <v/>
      </c>
      <c r="I24" t="str">
        <f>IF(ISBLANK('VE adatbekérő űrlap'!I$4),"",'VE adatbekérő űrlap'!I$4)</f>
        <v/>
      </c>
      <c r="J24" t="str">
        <f>IF(ISBLANK('VE adatbekérő űrlap'!J$4),"",PROPER('VE adatbekérő űrlap'!J$4))</f>
        <v/>
      </c>
      <c r="K24" t="str">
        <f>IF(ISBLANK('VE adatbekérő űrlap'!K$4),"",LOWER('VE adatbekérő űrlap'!K$4))</f>
        <v/>
      </c>
      <c r="L24" t="str">
        <f>IF(ISBLANK('VE adatbekérő űrlap'!L$4),"",'VE adatbekérő űrlap'!L$4)</f>
        <v/>
      </c>
      <c r="M24" t="str">
        <f>IF(ISBLANK('VE adatbekérő űrlap'!B30),"",'VE adatbekérő űrlap'!B30)</f>
        <v/>
      </c>
      <c r="N24" t="str">
        <f>IF(ISBLANK('VE adatbekérő űrlap'!C30),"",UPPER('VE adatbekérő űrlap'!C30))</f>
        <v/>
      </c>
      <c r="O24" t="str">
        <f>IF(ISBLANK('VE adatbekérő űrlap'!D30),"",'VE adatbekérő űrlap'!D30)</f>
        <v/>
      </c>
      <c r="P24" t="str">
        <f>IF(ISBLANK('VE adatbekérő űrlap'!E30),"",'VE adatbekérő űrlap'!E30)</f>
        <v/>
      </c>
      <c r="Q24" t="str">
        <f>IF(ISBLANK('VE adatbekérő űrlap'!F30),"",'VE adatbekérő űrlap'!F30)</f>
        <v/>
      </c>
      <c r="R24" t="str">
        <f>IF(ISBLANK('VE adatbekérő űrlap'!G30),"",'VE adatbekérő űrlap'!G30)</f>
        <v/>
      </c>
      <c r="S24" t="str">
        <f>IF(ISBLANK('VE adatbekérő űrlap'!H30),"",'VE adatbekérő űrlap'!H30)</f>
        <v/>
      </c>
      <c r="T24" t="str">
        <f>IF(ISBLANK('VE adatbekérő űrlap'!I30),"",'VE adatbekérő űrlap'!I30)</f>
        <v/>
      </c>
      <c r="U24" t="str">
        <f>IF(ISBLANK('VE adatbekérő űrlap'!J30),"",'VE adatbekérő űrlap'!J30)</f>
        <v/>
      </c>
      <c r="V24" t="str">
        <f>IF(ISBLANK('VE adatbekérő űrlap'!K30),"",'VE adatbekérő űrlap'!K30)</f>
        <v/>
      </c>
      <c r="W24" t="str">
        <f>IF(ISBLANK('VE adatbekérő űrlap'!L30),"",'VE adatbekérő űrlap'!L30)</f>
        <v/>
      </c>
      <c r="X24" t="str">
        <f>IF(ISBLANK('VE adatbekérő űrlap'!M30),"",'VE adatbekérő űrlap'!M30)</f>
        <v/>
      </c>
      <c r="Y24" t="str">
        <f>IF(ISBLANK('VE adatbekérő űrlap'!N30),"",'VE adatbekérő űrlap'!N30)</f>
        <v/>
      </c>
      <c r="Z24" s="4" t="str">
        <f>IF(ISBLANK('VE adatbekérő űrlap'!O30),"",'VE adatbekérő űrlap'!O30)</f>
        <v/>
      </c>
      <c r="AA24" t="str">
        <f>IF(ISBLANK('VE adatbekérő űrlap'!P30),"",'VE adatbekérő űrlap'!P30)</f>
        <v/>
      </c>
      <c r="AB24" s="4" t="str">
        <f>IF(ISBLANK('VE adatbekérő űrlap'!Q30),"",'VE adatbekérő űrlap'!Q30)</f>
        <v/>
      </c>
      <c r="AC24" s="4" t="str">
        <f>IF(ISBLANK('VE adatbekérő űrlap'!R30),"",'VE adatbekérő űrlap'!R30)</f>
        <v/>
      </c>
      <c r="AD24" s="4" t="str">
        <f>IF(ISBLANK('VE adatbekérő űrlap'!S30),"",'VE adatbekérő űrlap'!S30)</f>
        <v/>
      </c>
      <c r="AE24" s="4" t="str">
        <f>IF(ISBLANK('VE adatbekérő űrlap'!T30),"",'VE adatbekérő űrlap'!T30)</f>
        <v/>
      </c>
    </row>
    <row r="25" spans="1:31" x14ac:dyDescent="0.25">
      <c r="A25" t="str">
        <f>IF(ISBLANK('VE adatbekérő űrlap'!B$4),"",'VE adatbekérő űrlap'!B$4)</f>
        <v/>
      </c>
      <c r="B25" t="str">
        <f>IF(ISBLANK('VE adatbekérő űrlap'!C$4),"",'VE adatbekérő űrlap'!C$4)</f>
        <v/>
      </c>
      <c r="C25" t="str">
        <f t="shared" si="0"/>
        <v/>
      </c>
      <c r="D25" t="str">
        <f>IF(ISBLANK('VE adatbekérő űrlap'!D$4),"",'VE adatbekérő űrlap'!D$4)</f>
        <v/>
      </c>
      <c r="E25" t="str">
        <f>IF(ISBLANK('VE adatbekérő űrlap'!E$4),"",'VE adatbekérő űrlap'!E$4)</f>
        <v/>
      </c>
      <c r="F25" t="str">
        <f>IF(ISBLANK('VE adatbekérő űrlap'!F$4),"",'VE adatbekérő űrlap'!F$4)</f>
        <v/>
      </c>
      <c r="G25" t="str">
        <f>IF(ISBLANK('VE adatbekérő űrlap'!G$4),"",PROPER('VE adatbekérő űrlap'!G$4))</f>
        <v/>
      </c>
      <c r="H25" t="str">
        <f>IF(ISBLANK('VE adatbekérő űrlap'!H$4),"",LOWER('VE adatbekérő űrlap'!H$4))</f>
        <v/>
      </c>
      <c r="I25" t="str">
        <f>IF(ISBLANK('VE adatbekérő űrlap'!I$4),"",'VE adatbekérő űrlap'!I$4)</f>
        <v/>
      </c>
      <c r="J25" t="str">
        <f>IF(ISBLANK('VE adatbekérő űrlap'!J$4),"",PROPER('VE adatbekérő űrlap'!J$4))</f>
        <v/>
      </c>
      <c r="K25" t="str">
        <f>IF(ISBLANK('VE adatbekérő űrlap'!K$4),"",LOWER('VE adatbekérő űrlap'!K$4))</f>
        <v/>
      </c>
      <c r="L25" t="str">
        <f>IF(ISBLANK('VE adatbekérő űrlap'!L$4),"",'VE adatbekérő űrlap'!L$4)</f>
        <v/>
      </c>
      <c r="M25" t="str">
        <f>IF(ISBLANK('VE adatbekérő űrlap'!B31),"",'VE adatbekérő űrlap'!B31)</f>
        <v/>
      </c>
      <c r="N25" t="str">
        <f>IF(ISBLANK('VE adatbekérő űrlap'!C31),"",UPPER('VE adatbekérő űrlap'!C31))</f>
        <v/>
      </c>
      <c r="O25" t="str">
        <f>IF(ISBLANK('VE adatbekérő űrlap'!D31),"",'VE adatbekérő űrlap'!D31)</f>
        <v/>
      </c>
      <c r="P25" t="str">
        <f>IF(ISBLANK('VE adatbekérő űrlap'!E31),"",'VE adatbekérő űrlap'!E31)</f>
        <v/>
      </c>
      <c r="Q25" t="str">
        <f>IF(ISBLANK('VE adatbekérő űrlap'!F31),"",'VE adatbekérő űrlap'!F31)</f>
        <v/>
      </c>
      <c r="R25" t="str">
        <f>IF(ISBLANK('VE adatbekérő űrlap'!G31),"",'VE adatbekérő űrlap'!G31)</f>
        <v/>
      </c>
      <c r="S25" t="str">
        <f>IF(ISBLANK('VE adatbekérő űrlap'!H31),"",'VE adatbekérő űrlap'!H31)</f>
        <v/>
      </c>
      <c r="T25" t="str">
        <f>IF(ISBLANK('VE adatbekérő űrlap'!I31),"",'VE adatbekérő űrlap'!I31)</f>
        <v/>
      </c>
      <c r="U25" t="str">
        <f>IF(ISBLANK('VE adatbekérő űrlap'!J31),"",'VE adatbekérő űrlap'!J31)</f>
        <v/>
      </c>
      <c r="V25" t="str">
        <f>IF(ISBLANK('VE adatbekérő űrlap'!K31),"",'VE adatbekérő űrlap'!K31)</f>
        <v/>
      </c>
      <c r="W25" t="str">
        <f>IF(ISBLANK('VE adatbekérő űrlap'!L31),"",'VE adatbekérő űrlap'!L31)</f>
        <v/>
      </c>
      <c r="X25" t="str">
        <f>IF(ISBLANK('VE adatbekérő űrlap'!M31),"",'VE adatbekérő űrlap'!M31)</f>
        <v/>
      </c>
      <c r="Y25" t="str">
        <f>IF(ISBLANK('VE adatbekérő űrlap'!N31),"",'VE adatbekérő űrlap'!N31)</f>
        <v/>
      </c>
      <c r="Z25" s="4" t="str">
        <f>IF(ISBLANK('VE adatbekérő űrlap'!O31),"",'VE adatbekérő űrlap'!O31)</f>
        <v/>
      </c>
      <c r="AA25" t="str">
        <f>IF(ISBLANK('VE adatbekérő űrlap'!P31),"",'VE adatbekérő űrlap'!P31)</f>
        <v/>
      </c>
      <c r="AB25" s="4" t="str">
        <f>IF(ISBLANK('VE adatbekérő űrlap'!Q31),"",'VE adatbekérő űrlap'!Q31)</f>
        <v/>
      </c>
      <c r="AC25" s="4" t="str">
        <f>IF(ISBLANK('VE adatbekérő űrlap'!R31),"",'VE adatbekérő űrlap'!R31)</f>
        <v/>
      </c>
      <c r="AD25" s="4" t="str">
        <f>IF(ISBLANK('VE adatbekérő űrlap'!S31),"",'VE adatbekérő űrlap'!S31)</f>
        <v/>
      </c>
      <c r="AE25" s="4" t="str">
        <f>IF(ISBLANK('VE adatbekérő űrlap'!T31),"",'VE adatbekérő űrlap'!T31)</f>
        <v/>
      </c>
    </row>
    <row r="26" spans="1:31" x14ac:dyDescent="0.25">
      <c r="A26" t="str">
        <f>IF(ISBLANK('VE adatbekérő űrlap'!B$4),"",'VE adatbekérő űrlap'!B$4)</f>
        <v/>
      </c>
      <c r="B26" t="str">
        <f>IF(ISBLANK('VE adatbekérő űrlap'!C$4),"",'VE adatbekérő űrlap'!C$4)</f>
        <v/>
      </c>
      <c r="C26" t="str">
        <f t="shared" si="0"/>
        <v/>
      </c>
      <c r="D26" t="str">
        <f>IF(ISBLANK('VE adatbekérő űrlap'!D$4),"",'VE adatbekérő űrlap'!D$4)</f>
        <v/>
      </c>
      <c r="E26" t="str">
        <f>IF(ISBLANK('VE adatbekérő űrlap'!E$4),"",'VE adatbekérő űrlap'!E$4)</f>
        <v/>
      </c>
      <c r="F26" t="str">
        <f>IF(ISBLANK('VE adatbekérő űrlap'!F$4),"",'VE adatbekérő űrlap'!F$4)</f>
        <v/>
      </c>
      <c r="G26" t="str">
        <f>IF(ISBLANK('VE adatbekérő űrlap'!G$4),"",PROPER('VE adatbekérő űrlap'!G$4))</f>
        <v/>
      </c>
      <c r="H26" t="str">
        <f>IF(ISBLANK('VE adatbekérő űrlap'!H$4),"",LOWER('VE adatbekérő űrlap'!H$4))</f>
        <v/>
      </c>
      <c r="I26" t="str">
        <f>IF(ISBLANK('VE adatbekérő űrlap'!I$4),"",'VE adatbekérő űrlap'!I$4)</f>
        <v/>
      </c>
      <c r="J26" t="str">
        <f>IF(ISBLANK('VE adatbekérő űrlap'!J$4),"",PROPER('VE adatbekérő űrlap'!J$4))</f>
        <v/>
      </c>
      <c r="K26" t="str">
        <f>IF(ISBLANK('VE adatbekérő űrlap'!K$4),"",LOWER('VE adatbekérő űrlap'!K$4))</f>
        <v/>
      </c>
      <c r="L26" t="str">
        <f>IF(ISBLANK('VE adatbekérő űrlap'!L$4),"",'VE adatbekérő űrlap'!L$4)</f>
        <v/>
      </c>
      <c r="M26" t="str">
        <f>IF(ISBLANK('VE adatbekérő űrlap'!B32),"",'VE adatbekérő űrlap'!B32)</f>
        <v/>
      </c>
      <c r="N26" t="str">
        <f>IF(ISBLANK('VE adatbekérő űrlap'!C32),"",UPPER('VE adatbekérő űrlap'!C32))</f>
        <v/>
      </c>
      <c r="O26" t="str">
        <f>IF(ISBLANK('VE adatbekérő űrlap'!D32),"",'VE adatbekérő űrlap'!D32)</f>
        <v/>
      </c>
      <c r="P26" t="str">
        <f>IF(ISBLANK('VE adatbekérő űrlap'!E32),"",'VE adatbekérő űrlap'!E32)</f>
        <v/>
      </c>
      <c r="Q26" t="str">
        <f>IF(ISBLANK('VE adatbekérő űrlap'!F32),"",'VE adatbekérő űrlap'!F32)</f>
        <v/>
      </c>
      <c r="R26" t="str">
        <f>IF(ISBLANK('VE adatbekérő űrlap'!G32),"",'VE adatbekérő űrlap'!G32)</f>
        <v/>
      </c>
      <c r="S26" t="str">
        <f>IF(ISBLANK('VE adatbekérő űrlap'!H32),"",'VE adatbekérő űrlap'!H32)</f>
        <v/>
      </c>
      <c r="T26" t="str">
        <f>IF(ISBLANK('VE adatbekérő űrlap'!I32),"",'VE adatbekérő űrlap'!I32)</f>
        <v/>
      </c>
      <c r="U26" t="str">
        <f>IF(ISBLANK('VE adatbekérő űrlap'!J32),"",'VE adatbekérő űrlap'!J32)</f>
        <v/>
      </c>
      <c r="V26" t="str">
        <f>IF(ISBLANK('VE adatbekérő űrlap'!K32),"",'VE adatbekérő űrlap'!K32)</f>
        <v/>
      </c>
      <c r="W26" t="str">
        <f>IF(ISBLANK('VE adatbekérő űrlap'!L32),"",'VE adatbekérő űrlap'!L32)</f>
        <v/>
      </c>
      <c r="X26" t="str">
        <f>IF(ISBLANK('VE adatbekérő űrlap'!M32),"",'VE adatbekérő űrlap'!M32)</f>
        <v/>
      </c>
      <c r="Y26" t="str">
        <f>IF(ISBLANK('VE adatbekérő űrlap'!N32),"",'VE adatbekérő űrlap'!N32)</f>
        <v/>
      </c>
      <c r="Z26" s="4" t="str">
        <f>IF(ISBLANK('VE adatbekérő űrlap'!O32),"",'VE adatbekérő űrlap'!O32)</f>
        <v/>
      </c>
      <c r="AA26" t="str">
        <f>IF(ISBLANK('VE adatbekérő űrlap'!P32),"",'VE adatbekérő űrlap'!P32)</f>
        <v/>
      </c>
      <c r="AB26" s="4" t="str">
        <f>IF(ISBLANK('VE adatbekérő űrlap'!Q32),"",'VE adatbekérő űrlap'!Q32)</f>
        <v/>
      </c>
      <c r="AC26" s="4" t="str">
        <f>IF(ISBLANK('VE adatbekérő űrlap'!R32),"",'VE adatbekérő űrlap'!R32)</f>
        <v/>
      </c>
      <c r="AD26" s="4" t="str">
        <f>IF(ISBLANK('VE adatbekérő űrlap'!S32),"",'VE adatbekérő űrlap'!S32)</f>
        <v/>
      </c>
      <c r="AE26" s="4" t="str">
        <f>IF(ISBLANK('VE adatbekérő űrlap'!T32),"",'VE adatbekérő űrlap'!T32)</f>
        <v/>
      </c>
    </row>
    <row r="27" spans="1:31" x14ac:dyDescent="0.25">
      <c r="A27" t="str">
        <f>IF(ISBLANK('VE adatbekérő űrlap'!B$4),"",'VE adatbekérő űrlap'!B$4)</f>
        <v/>
      </c>
      <c r="B27" t="str">
        <f>IF(ISBLANK('VE adatbekérő űrlap'!C$4),"",'VE adatbekérő űrlap'!C$4)</f>
        <v/>
      </c>
      <c r="C27" t="str">
        <f t="shared" si="0"/>
        <v/>
      </c>
      <c r="D27" t="str">
        <f>IF(ISBLANK('VE adatbekérő űrlap'!D$4),"",'VE adatbekérő űrlap'!D$4)</f>
        <v/>
      </c>
      <c r="E27" t="str">
        <f>IF(ISBLANK('VE adatbekérő űrlap'!E$4),"",'VE adatbekérő űrlap'!E$4)</f>
        <v/>
      </c>
      <c r="F27" t="str">
        <f>IF(ISBLANK('VE adatbekérő űrlap'!F$4),"",'VE adatbekérő űrlap'!F$4)</f>
        <v/>
      </c>
      <c r="G27" t="str">
        <f>IF(ISBLANK('VE adatbekérő űrlap'!G$4),"",PROPER('VE adatbekérő űrlap'!G$4))</f>
        <v/>
      </c>
      <c r="H27" t="str">
        <f>IF(ISBLANK('VE adatbekérő űrlap'!H$4),"",LOWER('VE adatbekérő űrlap'!H$4))</f>
        <v/>
      </c>
      <c r="I27" t="str">
        <f>IF(ISBLANK('VE adatbekérő űrlap'!I$4),"",'VE adatbekérő űrlap'!I$4)</f>
        <v/>
      </c>
      <c r="J27" t="str">
        <f>IF(ISBLANK('VE adatbekérő űrlap'!J$4),"",PROPER('VE adatbekérő űrlap'!J$4))</f>
        <v/>
      </c>
      <c r="K27" t="str">
        <f>IF(ISBLANK('VE adatbekérő űrlap'!K$4),"",LOWER('VE adatbekérő űrlap'!K$4))</f>
        <v/>
      </c>
      <c r="L27" t="str">
        <f>IF(ISBLANK('VE adatbekérő űrlap'!L$4),"",'VE adatbekérő űrlap'!L$4)</f>
        <v/>
      </c>
      <c r="M27" t="str">
        <f>IF(ISBLANK('VE adatbekérő űrlap'!B33),"",'VE adatbekérő űrlap'!B33)</f>
        <v/>
      </c>
      <c r="N27" t="str">
        <f>IF(ISBLANK('VE adatbekérő űrlap'!C33),"",UPPER('VE adatbekérő űrlap'!C33))</f>
        <v/>
      </c>
      <c r="O27" t="str">
        <f>IF(ISBLANK('VE adatbekérő űrlap'!D33),"",'VE adatbekérő űrlap'!D33)</f>
        <v/>
      </c>
      <c r="P27" t="str">
        <f>IF(ISBLANK('VE adatbekérő űrlap'!E33),"",'VE adatbekérő űrlap'!E33)</f>
        <v/>
      </c>
      <c r="Q27" t="str">
        <f>IF(ISBLANK('VE adatbekérő űrlap'!F33),"",'VE adatbekérő űrlap'!F33)</f>
        <v/>
      </c>
      <c r="R27" t="str">
        <f>IF(ISBLANK('VE adatbekérő űrlap'!G33),"",'VE adatbekérő űrlap'!G33)</f>
        <v/>
      </c>
      <c r="S27" t="str">
        <f>IF(ISBLANK('VE adatbekérő űrlap'!H33),"",'VE adatbekérő űrlap'!H33)</f>
        <v/>
      </c>
      <c r="T27" t="str">
        <f>IF(ISBLANK('VE adatbekérő űrlap'!I33),"",'VE adatbekérő űrlap'!I33)</f>
        <v/>
      </c>
      <c r="U27" t="str">
        <f>IF(ISBLANK('VE adatbekérő űrlap'!J33),"",'VE adatbekérő űrlap'!J33)</f>
        <v/>
      </c>
      <c r="V27" t="str">
        <f>IF(ISBLANK('VE adatbekérő űrlap'!K33),"",'VE adatbekérő űrlap'!K33)</f>
        <v/>
      </c>
      <c r="W27" t="str">
        <f>IF(ISBLANK('VE adatbekérő űrlap'!L33),"",'VE adatbekérő űrlap'!L33)</f>
        <v/>
      </c>
      <c r="X27" t="str">
        <f>IF(ISBLANK('VE adatbekérő űrlap'!M33),"",'VE adatbekérő űrlap'!M33)</f>
        <v/>
      </c>
      <c r="Y27" t="str">
        <f>IF(ISBLANK('VE adatbekérő űrlap'!N33),"",'VE adatbekérő űrlap'!N33)</f>
        <v/>
      </c>
      <c r="Z27" s="4" t="str">
        <f>IF(ISBLANK('VE adatbekérő űrlap'!O33),"",'VE adatbekérő űrlap'!O33)</f>
        <v/>
      </c>
      <c r="AA27" t="str">
        <f>IF(ISBLANK('VE adatbekérő űrlap'!P33),"",'VE adatbekérő űrlap'!P33)</f>
        <v/>
      </c>
      <c r="AB27" s="4" t="str">
        <f>IF(ISBLANK('VE adatbekérő űrlap'!Q33),"",'VE adatbekérő űrlap'!Q33)</f>
        <v/>
      </c>
      <c r="AC27" s="4" t="str">
        <f>IF(ISBLANK('VE adatbekérő űrlap'!R33),"",'VE adatbekérő űrlap'!R33)</f>
        <v/>
      </c>
      <c r="AD27" s="4" t="str">
        <f>IF(ISBLANK('VE adatbekérő űrlap'!S33),"",'VE adatbekérő űrlap'!S33)</f>
        <v/>
      </c>
      <c r="AE27" s="4" t="str">
        <f>IF(ISBLANK('VE adatbekérő űrlap'!T33),"",'VE adatbekérő űrlap'!T33)</f>
        <v/>
      </c>
    </row>
    <row r="28" spans="1:31" x14ac:dyDescent="0.25">
      <c r="A28" t="str">
        <f>IF(ISBLANK('VE adatbekérő űrlap'!B$4),"",'VE adatbekérő űrlap'!B$4)</f>
        <v/>
      </c>
      <c r="B28" t="str">
        <f>IF(ISBLANK('VE adatbekérő űrlap'!C$4),"",'VE adatbekérő űrlap'!C$4)</f>
        <v/>
      </c>
      <c r="C28" t="str">
        <f t="shared" si="0"/>
        <v/>
      </c>
      <c r="D28" t="str">
        <f>IF(ISBLANK('VE adatbekérő űrlap'!D$4),"",'VE adatbekérő űrlap'!D$4)</f>
        <v/>
      </c>
      <c r="E28" t="str">
        <f>IF(ISBLANK('VE adatbekérő űrlap'!E$4),"",'VE adatbekérő űrlap'!E$4)</f>
        <v/>
      </c>
      <c r="F28" t="str">
        <f>IF(ISBLANK('VE adatbekérő űrlap'!F$4),"",'VE adatbekérő űrlap'!F$4)</f>
        <v/>
      </c>
      <c r="G28" t="str">
        <f>IF(ISBLANK('VE adatbekérő űrlap'!G$4),"",PROPER('VE adatbekérő űrlap'!G$4))</f>
        <v/>
      </c>
      <c r="H28" t="str">
        <f>IF(ISBLANK('VE adatbekérő űrlap'!H$4),"",LOWER('VE adatbekérő űrlap'!H$4))</f>
        <v/>
      </c>
      <c r="I28" t="str">
        <f>IF(ISBLANK('VE adatbekérő űrlap'!I$4),"",'VE adatbekérő űrlap'!I$4)</f>
        <v/>
      </c>
      <c r="J28" t="str">
        <f>IF(ISBLANK('VE adatbekérő űrlap'!J$4),"",PROPER('VE adatbekérő űrlap'!J$4))</f>
        <v/>
      </c>
      <c r="K28" t="str">
        <f>IF(ISBLANK('VE adatbekérő űrlap'!K$4),"",LOWER('VE adatbekérő űrlap'!K$4))</f>
        <v/>
      </c>
      <c r="L28" t="str">
        <f>IF(ISBLANK('VE adatbekérő űrlap'!L$4),"",'VE adatbekérő űrlap'!L$4)</f>
        <v/>
      </c>
      <c r="M28" t="str">
        <f>IF(ISBLANK('VE adatbekérő űrlap'!B34),"",'VE adatbekérő űrlap'!B34)</f>
        <v/>
      </c>
      <c r="N28" t="str">
        <f>IF(ISBLANK('VE adatbekérő űrlap'!C34),"",UPPER('VE adatbekérő űrlap'!C34))</f>
        <v/>
      </c>
      <c r="O28" t="str">
        <f>IF(ISBLANK('VE adatbekérő űrlap'!D34),"",'VE adatbekérő űrlap'!D34)</f>
        <v/>
      </c>
      <c r="P28" t="str">
        <f>IF(ISBLANK('VE adatbekérő űrlap'!E34),"",'VE adatbekérő űrlap'!E34)</f>
        <v/>
      </c>
      <c r="Q28" t="str">
        <f>IF(ISBLANK('VE adatbekérő űrlap'!F34),"",'VE adatbekérő űrlap'!F34)</f>
        <v/>
      </c>
      <c r="R28" t="str">
        <f>IF(ISBLANK('VE adatbekérő űrlap'!G34),"",'VE adatbekérő űrlap'!G34)</f>
        <v/>
      </c>
      <c r="S28" t="str">
        <f>IF(ISBLANK('VE adatbekérő űrlap'!H34),"",'VE adatbekérő űrlap'!H34)</f>
        <v/>
      </c>
      <c r="T28" t="str">
        <f>IF(ISBLANK('VE adatbekérő űrlap'!I34),"",'VE adatbekérő űrlap'!I34)</f>
        <v/>
      </c>
      <c r="U28" t="str">
        <f>IF(ISBLANK('VE adatbekérő űrlap'!J34),"",'VE adatbekérő űrlap'!J34)</f>
        <v/>
      </c>
      <c r="V28" t="str">
        <f>IF(ISBLANK('VE adatbekérő űrlap'!K34),"",'VE adatbekérő űrlap'!K34)</f>
        <v/>
      </c>
      <c r="W28" t="str">
        <f>IF(ISBLANK('VE adatbekérő űrlap'!L34),"",'VE adatbekérő űrlap'!L34)</f>
        <v/>
      </c>
      <c r="X28" t="str">
        <f>IF(ISBLANK('VE adatbekérő űrlap'!M34),"",'VE adatbekérő űrlap'!M34)</f>
        <v/>
      </c>
      <c r="Y28" t="str">
        <f>IF(ISBLANK('VE adatbekérő űrlap'!N34),"",'VE adatbekérő űrlap'!N34)</f>
        <v/>
      </c>
      <c r="Z28" s="4" t="str">
        <f>IF(ISBLANK('VE adatbekérő űrlap'!O34),"",'VE adatbekérő űrlap'!O34)</f>
        <v/>
      </c>
      <c r="AA28" t="str">
        <f>IF(ISBLANK('VE adatbekérő űrlap'!P34),"",'VE adatbekérő űrlap'!P34)</f>
        <v/>
      </c>
      <c r="AB28" s="4" t="str">
        <f>IF(ISBLANK('VE adatbekérő űrlap'!Q34),"",'VE adatbekérő űrlap'!Q34)</f>
        <v/>
      </c>
      <c r="AC28" s="4" t="str">
        <f>IF(ISBLANK('VE adatbekérő űrlap'!R34),"",'VE adatbekérő űrlap'!R34)</f>
        <v/>
      </c>
      <c r="AD28" s="4" t="str">
        <f>IF(ISBLANK('VE adatbekérő űrlap'!S34),"",'VE adatbekérő űrlap'!S34)</f>
        <v/>
      </c>
      <c r="AE28" s="4" t="str">
        <f>IF(ISBLANK('VE adatbekérő űrlap'!T34),"",'VE adatbekérő űrlap'!T34)</f>
        <v/>
      </c>
    </row>
    <row r="29" spans="1:31" x14ac:dyDescent="0.25">
      <c r="A29" t="str">
        <f>IF(ISBLANK('VE adatbekérő űrlap'!B$4),"",'VE adatbekérő űrlap'!B$4)</f>
        <v/>
      </c>
      <c r="B29" t="str">
        <f>IF(ISBLANK('VE adatbekérő űrlap'!C$4),"",'VE adatbekérő űrlap'!C$4)</f>
        <v/>
      </c>
      <c r="C29" t="str">
        <f t="shared" si="0"/>
        <v/>
      </c>
      <c r="D29" t="str">
        <f>IF(ISBLANK('VE adatbekérő űrlap'!D$4),"",'VE adatbekérő űrlap'!D$4)</f>
        <v/>
      </c>
      <c r="E29" t="str">
        <f>IF(ISBLANK('VE adatbekérő űrlap'!E$4),"",'VE adatbekérő űrlap'!E$4)</f>
        <v/>
      </c>
      <c r="F29" t="str">
        <f>IF(ISBLANK('VE adatbekérő űrlap'!F$4),"",'VE adatbekérő űrlap'!F$4)</f>
        <v/>
      </c>
      <c r="G29" t="str">
        <f>IF(ISBLANK('VE adatbekérő űrlap'!G$4),"",PROPER('VE adatbekérő űrlap'!G$4))</f>
        <v/>
      </c>
      <c r="H29" t="str">
        <f>IF(ISBLANK('VE adatbekérő űrlap'!H$4),"",LOWER('VE adatbekérő űrlap'!H$4))</f>
        <v/>
      </c>
      <c r="I29" t="str">
        <f>IF(ISBLANK('VE adatbekérő űrlap'!I$4),"",'VE adatbekérő űrlap'!I$4)</f>
        <v/>
      </c>
      <c r="J29" t="str">
        <f>IF(ISBLANK('VE adatbekérő űrlap'!J$4),"",PROPER('VE adatbekérő űrlap'!J$4))</f>
        <v/>
      </c>
      <c r="K29" t="str">
        <f>IF(ISBLANK('VE adatbekérő űrlap'!K$4),"",LOWER('VE adatbekérő űrlap'!K$4))</f>
        <v/>
      </c>
      <c r="L29" t="str">
        <f>IF(ISBLANK('VE adatbekérő űrlap'!L$4),"",'VE adatbekérő űrlap'!L$4)</f>
        <v/>
      </c>
      <c r="M29" t="str">
        <f>IF(ISBLANK('VE adatbekérő űrlap'!B35),"",'VE adatbekérő űrlap'!B35)</f>
        <v/>
      </c>
      <c r="N29" t="str">
        <f>IF(ISBLANK('VE adatbekérő űrlap'!C35),"",UPPER('VE adatbekérő űrlap'!C35))</f>
        <v/>
      </c>
      <c r="O29" t="str">
        <f>IF(ISBLANK('VE adatbekérő űrlap'!D35),"",'VE adatbekérő űrlap'!D35)</f>
        <v/>
      </c>
      <c r="P29" t="str">
        <f>IF(ISBLANK('VE adatbekérő űrlap'!E35),"",'VE adatbekérő űrlap'!E35)</f>
        <v/>
      </c>
      <c r="Q29" t="str">
        <f>IF(ISBLANK('VE adatbekérő űrlap'!F35),"",'VE adatbekérő űrlap'!F35)</f>
        <v/>
      </c>
      <c r="R29" t="str">
        <f>IF(ISBLANK('VE adatbekérő űrlap'!G35),"",'VE adatbekérő űrlap'!G35)</f>
        <v/>
      </c>
      <c r="S29" t="str">
        <f>IF(ISBLANK('VE adatbekérő űrlap'!H35),"",'VE adatbekérő űrlap'!H35)</f>
        <v/>
      </c>
      <c r="T29" t="str">
        <f>IF(ISBLANK('VE adatbekérő űrlap'!I35),"",'VE adatbekérő űrlap'!I35)</f>
        <v/>
      </c>
      <c r="U29" t="str">
        <f>IF(ISBLANK('VE adatbekérő űrlap'!J35),"",'VE adatbekérő űrlap'!J35)</f>
        <v/>
      </c>
      <c r="V29" t="str">
        <f>IF(ISBLANK('VE adatbekérő űrlap'!K35),"",'VE adatbekérő űrlap'!K35)</f>
        <v/>
      </c>
      <c r="W29" t="str">
        <f>IF(ISBLANK('VE adatbekérő űrlap'!L35),"",'VE adatbekérő űrlap'!L35)</f>
        <v/>
      </c>
      <c r="X29" t="str">
        <f>IF(ISBLANK('VE adatbekérő űrlap'!M35),"",'VE adatbekérő űrlap'!M35)</f>
        <v/>
      </c>
      <c r="Y29" t="str">
        <f>IF(ISBLANK('VE adatbekérő űrlap'!N35),"",'VE adatbekérő űrlap'!N35)</f>
        <v/>
      </c>
      <c r="Z29" s="4" t="str">
        <f>IF(ISBLANK('VE adatbekérő űrlap'!O35),"",'VE adatbekérő űrlap'!O35)</f>
        <v/>
      </c>
      <c r="AA29" t="str">
        <f>IF(ISBLANK('VE adatbekérő űrlap'!P35),"",'VE adatbekérő űrlap'!P35)</f>
        <v/>
      </c>
      <c r="AB29" s="4" t="str">
        <f>IF(ISBLANK('VE adatbekérő űrlap'!Q35),"",'VE adatbekérő űrlap'!Q35)</f>
        <v/>
      </c>
      <c r="AC29" s="4" t="str">
        <f>IF(ISBLANK('VE adatbekérő űrlap'!R35),"",'VE adatbekérő űrlap'!R35)</f>
        <v/>
      </c>
      <c r="AD29" s="4" t="str">
        <f>IF(ISBLANK('VE adatbekérő űrlap'!S35),"",'VE adatbekérő űrlap'!S35)</f>
        <v/>
      </c>
      <c r="AE29" s="4" t="str">
        <f>IF(ISBLANK('VE adatbekérő űrlap'!T35),"",'VE adatbekérő űrlap'!T35)</f>
        <v/>
      </c>
    </row>
    <row r="30" spans="1:31" x14ac:dyDescent="0.25">
      <c r="A30" t="str">
        <f>IF(ISBLANK('VE adatbekérő űrlap'!B$4),"",'VE adatbekérő űrlap'!B$4)</f>
        <v/>
      </c>
      <c r="B30" t="str">
        <f>IF(ISBLANK('VE adatbekérő űrlap'!C$4),"",'VE adatbekérő űrlap'!C$4)</f>
        <v/>
      </c>
      <c r="C30" t="str">
        <f t="shared" si="0"/>
        <v/>
      </c>
      <c r="D30" t="str">
        <f>IF(ISBLANK('VE adatbekérő űrlap'!D$4),"",'VE adatbekérő űrlap'!D$4)</f>
        <v/>
      </c>
      <c r="E30" t="str">
        <f>IF(ISBLANK('VE adatbekérő űrlap'!E$4),"",'VE adatbekérő űrlap'!E$4)</f>
        <v/>
      </c>
      <c r="F30" t="str">
        <f>IF(ISBLANK('VE adatbekérő űrlap'!F$4),"",'VE adatbekérő űrlap'!F$4)</f>
        <v/>
      </c>
      <c r="G30" t="str">
        <f>IF(ISBLANK('VE adatbekérő űrlap'!G$4),"",PROPER('VE adatbekérő űrlap'!G$4))</f>
        <v/>
      </c>
      <c r="H30" t="str">
        <f>IF(ISBLANK('VE adatbekérő űrlap'!H$4),"",LOWER('VE adatbekérő űrlap'!H$4))</f>
        <v/>
      </c>
      <c r="I30" t="str">
        <f>IF(ISBLANK('VE adatbekérő űrlap'!I$4),"",'VE adatbekérő űrlap'!I$4)</f>
        <v/>
      </c>
      <c r="J30" t="str">
        <f>IF(ISBLANK('VE adatbekérő űrlap'!J$4),"",PROPER('VE adatbekérő űrlap'!J$4))</f>
        <v/>
      </c>
      <c r="K30" t="str">
        <f>IF(ISBLANK('VE adatbekérő űrlap'!K$4),"",LOWER('VE adatbekérő űrlap'!K$4))</f>
        <v/>
      </c>
      <c r="L30" t="str">
        <f>IF(ISBLANK('VE adatbekérő űrlap'!L$4),"",'VE adatbekérő űrlap'!L$4)</f>
        <v/>
      </c>
      <c r="M30" t="str">
        <f>IF(ISBLANK('VE adatbekérő űrlap'!B36),"",'VE adatbekérő űrlap'!B36)</f>
        <v/>
      </c>
      <c r="N30" t="str">
        <f>IF(ISBLANK('VE adatbekérő űrlap'!C36),"",UPPER('VE adatbekérő űrlap'!C36))</f>
        <v/>
      </c>
      <c r="O30" t="str">
        <f>IF(ISBLANK('VE adatbekérő űrlap'!D36),"",'VE adatbekérő űrlap'!D36)</f>
        <v/>
      </c>
      <c r="P30" t="str">
        <f>IF(ISBLANK('VE adatbekérő űrlap'!E36),"",'VE adatbekérő űrlap'!E36)</f>
        <v/>
      </c>
      <c r="Q30" t="str">
        <f>IF(ISBLANK('VE adatbekérő űrlap'!F36),"",'VE adatbekérő űrlap'!F36)</f>
        <v/>
      </c>
      <c r="R30" t="str">
        <f>IF(ISBLANK('VE adatbekérő űrlap'!G36),"",'VE adatbekérő űrlap'!G36)</f>
        <v/>
      </c>
      <c r="S30" t="str">
        <f>IF(ISBLANK('VE adatbekérő űrlap'!H36),"",'VE adatbekérő űrlap'!H36)</f>
        <v/>
      </c>
      <c r="T30" t="str">
        <f>IF(ISBLANK('VE adatbekérő űrlap'!I36),"",'VE adatbekérő űrlap'!I36)</f>
        <v/>
      </c>
      <c r="U30" t="str">
        <f>IF(ISBLANK('VE adatbekérő űrlap'!J36),"",'VE adatbekérő űrlap'!J36)</f>
        <v/>
      </c>
      <c r="V30" t="str">
        <f>IF(ISBLANK('VE adatbekérő űrlap'!K36),"",'VE adatbekérő űrlap'!K36)</f>
        <v/>
      </c>
      <c r="W30" t="str">
        <f>IF(ISBLANK('VE adatbekérő űrlap'!L36),"",'VE adatbekérő űrlap'!L36)</f>
        <v/>
      </c>
      <c r="X30" t="str">
        <f>IF(ISBLANK('VE adatbekérő űrlap'!M36),"",'VE adatbekérő űrlap'!M36)</f>
        <v/>
      </c>
      <c r="Y30" t="str">
        <f>IF(ISBLANK('VE adatbekérő űrlap'!N36),"",'VE adatbekérő űrlap'!N36)</f>
        <v/>
      </c>
      <c r="Z30" s="4" t="str">
        <f>IF(ISBLANK('VE adatbekérő űrlap'!O36),"",'VE adatbekérő űrlap'!O36)</f>
        <v/>
      </c>
      <c r="AA30" t="str">
        <f>IF(ISBLANK('VE adatbekérő űrlap'!P36),"",'VE adatbekérő űrlap'!P36)</f>
        <v/>
      </c>
      <c r="AB30" s="4" t="str">
        <f>IF(ISBLANK('VE adatbekérő űrlap'!Q36),"",'VE adatbekérő űrlap'!Q36)</f>
        <v/>
      </c>
      <c r="AC30" s="4" t="str">
        <f>IF(ISBLANK('VE adatbekérő űrlap'!R36),"",'VE adatbekérő űrlap'!R36)</f>
        <v/>
      </c>
      <c r="AD30" s="4" t="str">
        <f>IF(ISBLANK('VE adatbekérő űrlap'!S36),"",'VE adatbekérő űrlap'!S36)</f>
        <v/>
      </c>
      <c r="AE30" s="4" t="str">
        <f>IF(ISBLANK('VE adatbekérő űrlap'!T36),"",'VE adatbekérő űrlap'!T36)</f>
        <v/>
      </c>
    </row>
    <row r="31" spans="1:31" x14ac:dyDescent="0.25">
      <c r="A31" t="str">
        <f>IF(ISBLANK('VE adatbekérő űrlap'!B$4),"",'VE adatbekérő űrlap'!B$4)</f>
        <v/>
      </c>
      <c r="B31" t="str">
        <f>IF(ISBLANK('VE adatbekérő űrlap'!C$4),"",'VE adatbekérő űrlap'!C$4)</f>
        <v/>
      </c>
      <c r="C31" t="str">
        <f t="shared" si="0"/>
        <v/>
      </c>
      <c r="D31" t="str">
        <f>IF(ISBLANK('VE adatbekérő űrlap'!D$4),"",'VE adatbekérő űrlap'!D$4)</f>
        <v/>
      </c>
      <c r="E31" t="str">
        <f>IF(ISBLANK('VE adatbekérő űrlap'!E$4),"",'VE adatbekérő űrlap'!E$4)</f>
        <v/>
      </c>
      <c r="F31" t="str">
        <f>IF(ISBLANK('VE adatbekérő űrlap'!F$4),"",'VE adatbekérő űrlap'!F$4)</f>
        <v/>
      </c>
      <c r="G31" t="str">
        <f>IF(ISBLANK('VE adatbekérő űrlap'!G$4),"",PROPER('VE adatbekérő űrlap'!G$4))</f>
        <v/>
      </c>
      <c r="H31" t="str">
        <f>IF(ISBLANK('VE adatbekérő űrlap'!H$4),"",LOWER('VE adatbekérő űrlap'!H$4))</f>
        <v/>
      </c>
      <c r="I31" t="str">
        <f>IF(ISBLANK('VE adatbekérő űrlap'!I$4),"",'VE adatbekérő űrlap'!I$4)</f>
        <v/>
      </c>
      <c r="J31" t="str">
        <f>IF(ISBLANK('VE adatbekérő űrlap'!J$4),"",PROPER('VE adatbekérő űrlap'!J$4))</f>
        <v/>
      </c>
      <c r="K31" t="str">
        <f>IF(ISBLANK('VE adatbekérő űrlap'!K$4),"",LOWER('VE adatbekérő űrlap'!K$4))</f>
        <v/>
      </c>
      <c r="L31" t="str">
        <f>IF(ISBLANK('VE adatbekérő űrlap'!L$4),"",'VE adatbekérő űrlap'!L$4)</f>
        <v/>
      </c>
      <c r="M31" t="str">
        <f>IF(ISBLANK('VE adatbekérő űrlap'!B37),"",'VE adatbekérő űrlap'!B37)</f>
        <v/>
      </c>
      <c r="N31" t="str">
        <f>IF(ISBLANK('VE adatbekérő űrlap'!C37),"",UPPER('VE adatbekérő űrlap'!C37))</f>
        <v/>
      </c>
      <c r="O31" t="str">
        <f>IF(ISBLANK('VE adatbekérő űrlap'!D37),"",'VE adatbekérő űrlap'!D37)</f>
        <v/>
      </c>
      <c r="P31" t="str">
        <f>IF(ISBLANK('VE adatbekérő űrlap'!E37),"",'VE adatbekérő űrlap'!E37)</f>
        <v/>
      </c>
      <c r="Q31" t="str">
        <f>IF(ISBLANK('VE adatbekérő űrlap'!F37),"",'VE adatbekérő űrlap'!F37)</f>
        <v/>
      </c>
      <c r="R31" t="str">
        <f>IF(ISBLANK('VE adatbekérő űrlap'!G37),"",'VE adatbekérő űrlap'!G37)</f>
        <v/>
      </c>
      <c r="S31" t="str">
        <f>IF(ISBLANK('VE adatbekérő űrlap'!H37),"",'VE adatbekérő űrlap'!H37)</f>
        <v/>
      </c>
      <c r="T31" t="str">
        <f>IF(ISBLANK('VE adatbekérő űrlap'!I37),"",'VE adatbekérő űrlap'!I37)</f>
        <v/>
      </c>
      <c r="U31" t="str">
        <f>IF(ISBLANK('VE adatbekérő űrlap'!J37),"",'VE adatbekérő űrlap'!J37)</f>
        <v/>
      </c>
      <c r="V31" t="str">
        <f>IF(ISBLANK('VE adatbekérő űrlap'!K37),"",'VE adatbekérő űrlap'!K37)</f>
        <v/>
      </c>
      <c r="W31" t="str">
        <f>IF(ISBLANK('VE adatbekérő űrlap'!L37),"",'VE adatbekérő űrlap'!L37)</f>
        <v/>
      </c>
      <c r="X31" t="str">
        <f>IF(ISBLANK('VE adatbekérő űrlap'!M37),"",'VE adatbekérő űrlap'!M37)</f>
        <v/>
      </c>
      <c r="Y31" t="str">
        <f>IF(ISBLANK('VE adatbekérő űrlap'!N37),"",'VE adatbekérő űrlap'!N37)</f>
        <v/>
      </c>
      <c r="Z31" s="4" t="str">
        <f>IF(ISBLANK('VE adatbekérő űrlap'!O37),"",'VE adatbekérő űrlap'!O37)</f>
        <v/>
      </c>
      <c r="AA31" t="str">
        <f>IF(ISBLANK('VE adatbekérő űrlap'!P37),"",'VE adatbekérő űrlap'!P37)</f>
        <v/>
      </c>
      <c r="AB31" s="4" t="str">
        <f>IF(ISBLANK('VE adatbekérő űrlap'!Q37),"",'VE adatbekérő űrlap'!Q37)</f>
        <v/>
      </c>
      <c r="AC31" s="4" t="str">
        <f>IF(ISBLANK('VE adatbekérő űrlap'!R37),"",'VE adatbekérő űrlap'!R37)</f>
        <v/>
      </c>
      <c r="AD31" s="4" t="str">
        <f>IF(ISBLANK('VE adatbekérő űrlap'!S37),"",'VE adatbekérő űrlap'!S37)</f>
        <v/>
      </c>
      <c r="AE31" s="4" t="str">
        <f>IF(ISBLANK('VE adatbekérő űrlap'!T37),"",'VE adatbekérő űrlap'!T37)</f>
        <v/>
      </c>
    </row>
    <row r="32" spans="1:31" x14ac:dyDescent="0.25">
      <c r="A32" t="str">
        <f>IF(ISBLANK('VE adatbekérő űrlap'!B$4),"",'VE adatbekérő űrlap'!B$4)</f>
        <v/>
      </c>
      <c r="B32" t="str">
        <f>IF(ISBLANK('VE adatbekérő űrlap'!C$4),"",'VE adatbekérő űrlap'!C$4)</f>
        <v/>
      </c>
      <c r="C32" t="str">
        <f t="shared" si="0"/>
        <v/>
      </c>
      <c r="D32" t="str">
        <f>IF(ISBLANK('VE adatbekérő űrlap'!D$4),"",'VE adatbekérő űrlap'!D$4)</f>
        <v/>
      </c>
      <c r="E32" t="str">
        <f>IF(ISBLANK('VE adatbekérő űrlap'!E$4),"",'VE adatbekérő űrlap'!E$4)</f>
        <v/>
      </c>
      <c r="F32" t="str">
        <f>IF(ISBLANK('VE adatbekérő űrlap'!F$4),"",'VE adatbekérő űrlap'!F$4)</f>
        <v/>
      </c>
      <c r="G32" t="str">
        <f>IF(ISBLANK('VE adatbekérő űrlap'!G$4),"",PROPER('VE adatbekérő űrlap'!G$4))</f>
        <v/>
      </c>
      <c r="H32" t="str">
        <f>IF(ISBLANK('VE adatbekérő űrlap'!H$4),"",LOWER('VE adatbekérő űrlap'!H$4))</f>
        <v/>
      </c>
      <c r="I32" t="str">
        <f>IF(ISBLANK('VE adatbekérő űrlap'!I$4),"",'VE adatbekérő űrlap'!I$4)</f>
        <v/>
      </c>
      <c r="J32" t="str">
        <f>IF(ISBLANK('VE adatbekérő űrlap'!J$4),"",PROPER('VE adatbekérő űrlap'!J$4))</f>
        <v/>
      </c>
      <c r="K32" t="str">
        <f>IF(ISBLANK('VE adatbekérő űrlap'!K$4),"",LOWER('VE adatbekérő űrlap'!K$4))</f>
        <v/>
      </c>
      <c r="L32" t="str">
        <f>IF(ISBLANK('VE adatbekérő űrlap'!L$4),"",'VE adatbekérő űrlap'!L$4)</f>
        <v/>
      </c>
      <c r="M32" t="str">
        <f>IF(ISBLANK('VE adatbekérő űrlap'!B38),"",'VE adatbekérő űrlap'!B38)</f>
        <v/>
      </c>
      <c r="N32" t="str">
        <f>IF(ISBLANK('VE adatbekérő űrlap'!C38),"",UPPER('VE adatbekérő űrlap'!C38))</f>
        <v/>
      </c>
      <c r="O32" t="str">
        <f>IF(ISBLANK('VE adatbekérő űrlap'!D38),"",'VE adatbekérő űrlap'!D38)</f>
        <v/>
      </c>
      <c r="P32" t="str">
        <f>IF(ISBLANK('VE adatbekérő űrlap'!E38),"",'VE adatbekérő űrlap'!E38)</f>
        <v/>
      </c>
      <c r="Q32" t="str">
        <f>IF(ISBLANK('VE adatbekérő űrlap'!F38),"",'VE adatbekérő űrlap'!F38)</f>
        <v/>
      </c>
      <c r="R32" t="str">
        <f>IF(ISBLANK('VE adatbekérő űrlap'!G38),"",'VE adatbekérő űrlap'!G38)</f>
        <v/>
      </c>
      <c r="S32" t="str">
        <f>IF(ISBLANK('VE adatbekérő űrlap'!H38),"",'VE adatbekérő űrlap'!H38)</f>
        <v/>
      </c>
      <c r="T32" t="str">
        <f>IF(ISBLANK('VE adatbekérő űrlap'!I38),"",'VE adatbekérő űrlap'!I38)</f>
        <v/>
      </c>
      <c r="U32" t="str">
        <f>IF(ISBLANK('VE adatbekérő űrlap'!J38),"",'VE adatbekérő űrlap'!J38)</f>
        <v/>
      </c>
      <c r="V32" t="str">
        <f>IF(ISBLANK('VE adatbekérő űrlap'!K38),"",'VE adatbekérő űrlap'!K38)</f>
        <v/>
      </c>
      <c r="W32" t="str">
        <f>IF(ISBLANK('VE adatbekérő űrlap'!L38),"",'VE adatbekérő űrlap'!L38)</f>
        <v/>
      </c>
      <c r="X32" t="str">
        <f>IF(ISBLANK('VE adatbekérő űrlap'!M38),"",'VE adatbekérő űrlap'!M38)</f>
        <v/>
      </c>
      <c r="Y32" t="str">
        <f>IF(ISBLANK('VE adatbekérő űrlap'!N38),"",'VE adatbekérő űrlap'!N38)</f>
        <v/>
      </c>
      <c r="Z32" s="4" t="str">
        <f>IF(ISBLANK('VE adatbekérő űrlap'!O38),"",'VE adatbekérő űrlap'!O38)</f>
        <v/>
      </c>
      <c r="AA32" t="str">
        <f>IF(ISBLANK('VE adatbekérő űrlap'!P38),"",'VE adatbekérő űrlap'!P38)</f>
        <v/>
      </c>
      <c r="AB32" s="4" t="str">
        <f>IF(ISBLANK('VE adatbekérő űrlap'!Q38),"",'VE adatbekérő űrlap'!Q38)</f>
        <v/>
      </c>
      <c r="AC32" s="4" t="str">
        <f>IF(ISBLANK('VE adatbekérő űrlap'!R38),"",'VE adatbekérő űrlap'!R38)</f>
        <v/>
      </c>
      <c r="AD32" s="4" t="str">
        <f>IF(ISBLANK('VE adatbekérő űrlap'!S38),"",'VE adatbekérő űrlap'!S38)</f>
        <v/>
      </c>
      <c r="AE32" s="4" t="str">
        <f>IF(ISBLANK('VE adatbekérő űrlap'!T38),"",'VE adatbekérő űrlap'!T38)</f>
        <v/>
      </c>
    </row>
    <row r="33" spans="1:31" x14ac:dyDescent="0.25">
      <c r="A33" t="str">
        <f>IF(ISBLANK('VE adatbekérő űrlap'!B$4),"",'VE adatbekérő űrlap'!B$4)</f>
        <v/>
      </c>
      <c r="B33" t="str">
        <f>IF(ISBLANK('VE adatbekérő űrlap'!C$4),"",'VE adatbekérő űrlap'!C$4)</f>
        <v/>
      </c>
      <c r="C33" t="str">
        <f t="shared" si="0"/>
        <v/>
      </c>
      <c r="D33" t="str">
        <f>IF(ISBLANK('VE adatbekérő űrlap'!D$4),"",'VE adatbekérő űrlap'!D$4)</f>
        <v/>
      </c>
      <c r="E33" t="str">
        <f>IF(ISBLANK('VE adatbekérő űrlap'!E$4),"",'VE adatbekérő űrlap'!E$4)</f>
        <v/>
      </c>
      <c r="F33" t="str">
        <f>IF(ISBLANK('VE adatbekérő űrlap'!F$4),"",'VE adatbekérő űrlap'!F$4)</f>
        <v/>
      </c>
      <c r="G33" t="str">
        <f>IF(ISBLANK('VE adatbekérő űrlap'!G$4),"",PROPER('VE adatbekérő űrlap'!G$4))</f>
        <v/>
      </c>
      <c r="H33" t="str">
        <f>IF(ISBLANK('VE adatbekérő űrlap'!H$4),"",LOWER('VE adatbekérő űrlap'!H$4))</f>
        <v/>
      </c>
      <c r="I33" t="str">
        <f>IF(ISBLANK('VE adatbekérő űrlap'!I$4),"",'VE adatbekérő űrlap'!I$4)</f>
        <v/>
      </c>
      <c r="J33" t="str">
        <f>IF(ISBLANK('VE adatbekérő űrlap'!J$4),"",PROPER('VE adatbekérő űrlap'!J$4))</f>
        <v/>
      </c>
      <c r="K33" t="str">
        <f>IF(ISBLANK('VE adatbekérő űrlap'!K$4),"",LOWER('VE adatbekérő űrlap'!K$4))</f>
        <v/>
      </c>
      <c r="L33" t="str">
        <f>IF(ISBLANK('VE adatbekérő űrlap'!L$4),"",'VE adatbekérő űrlap'!L$4)</f>
        <v/>
      </c>
      <c r="M33" t="str">
        <f>IF(ISBLANK('VE adatbekérő űrlap'!B39),"",'VE adatbekérő űrlap'!B39)</f>
        <v/>
      </c>
      <c r="N33" t="str">
        <f>IF(ISBLANK('VE adatbekérő űrlap'!C39),"",UPPER('VE adatbekérő űrlap'!C39))</f>
        <v/>
      </c>
      <c r="O33" t="str">
        <f>IF(ISBLANK('VE adatbekérő űrlap'!D39),"",'VE adatbekérő űrlap'!D39)</f>
        <v/>
      </c>
      <c r="P33" t="str">
        <f>IF(ISBLANK('VE adatbekérő űrlap'!E39),"",'VE adatbekérő űrlap'!E39)</f>
        <v/>
      </c>
      <c r="Q33" t="str">
        <f>IF(ISBLANK('VE adatbekérő űrlap'!F39),"",'VE adatbekérő űrlap'!F39)</f>
        <v/>
      </c>
      <c r="R33" t="str">
        <f>IF(ISBLANK('VE adatbekérő űrlap'!G39),"",'VE adatbekérő űrlap'!G39)</f>
        <v/>
      </c>
      <c r="S33" t="str">
        <f>IF(ISBLANK('VE adatbekérő űrlap'!H39),"",'VE adatbekérő űrlap'!H39)</f>
        <v/>
      </c>
      <c r="T33" t="str">
        <f>IF(ISBLANK('VE adatbekérő űrlap'!I39),"",'VE adatbekérő űrlap'!I39)</f>
        <v/>
      </c>
      <c r="U33" t="str">
        <f>IF(ISBLANK('VE adatbekérő űrlap'!J39),"",'VE adatbekérő űrlap'!J39)</f>
        <v/>
      </c>
      <c r="V33" t="str">
        <f>IF(ISBLANK('VE adatbekérő űrlap'!K39),"",'VE adatbekérő űrlap'!K39)</f>
        <v/>
      </c>
      <c r="W33" t="str">
        <f>IF(ISBLANK('VE adatbekérő űrlap'!L39),"",'VE adatbekérő űrlap'!L39)</f>
        <v/>
      </c>
      <c r="X33" t="str">
        <f>IF(ISBLANK('VE adatbekérő űrlap'!M39),"",'VE adatbekérő űrlap'!M39)</f>
        <v/>
      </c>
      <c r="Y33" t="str">
        <f>IF(ISBLANK('VE adatbekérő űrlap'!N39),"",'VE adatbekérő űrlap'!N39)</f>
        <v/>
      </c>
      <c r="Z33" s="4" t="str">
        <f>IF(ISBLANK('VE adatbekérő űrlap'!O39),"",'VE adatbekérő űrlap'!O39)</f>
        <v/>
      </c>
      <c r="AA33" t="str">
        <f>IF(ISBLANK('VE adatbekérő űrlap'!P39),"",'VE adatbekérő űrlap'!P39)</f>
        <v/>
      </c>
      <c r="AB33" s="4" t="str">
        <f>IF(ISBLANK('VE adatbekérő űrlap'!Q39),"",'VE adatbekérő űrlap'!Q39)</f>
        <v/>
      </c>
      <c r="AC33" s="4" t="str">
        <f>IF(ISBLANK('VE adatbekérő űrlap'!R39),"",'VE adatbekérő űrlap'!R39)</f>
        <v/>
      </c>
      <c r="AD33" s="4" t="str">
        <f>IF(ISBLANK('VE adatbekérő űrlap'!S39),"",'VE adatbekérő űrlap'!S39)</f>
        <v/>
      </c>
      <c r="AE33" s="4" t="str">
        <f>IF(ISBLANK('VE adatbekérő űrlap'!T39),"",'VE adatbekérő űrlap'!T39)</f>
        <v/>
      </c>
    </row>
    <row r="34" spans="1:31" x14ac:dyDescent="0.25">
      <c r="A34" t="str">
        <f>IF(ISBLANK('VE adatbekérő űrlap'!B$4),"",'VE adatbekérő űrlap'!B$4)</f>
        <v/>
      </c>
      <c r="B34" t="str">
        <f>IF(ISBLANK('VE adatbekérő űrlap'!C$4),"",'VE adatbekérő űrlap'!C$4)</f>
        <v/>
      </c>
      <c r="C34" t="str">
        <f t="shared" si="0"/>
        <v/>
      </c>
      <c r="D34" t="str">
        <f>IF(ISBLANK('VE adatbekérő űrlap'!D$4),"",'VE adatbekérő űrlap'!D$4)</f>
        <v/>
      </c>
      <c r="E34" t="str">
        <f>IF(ISBLANK('VE adatbekérő űrlap'!E$4),"",'VE adatbekérő űrlap'!E$4)</f>
        <v/>
      </c>
      <c r="F34" t="str">
        <f>IF(ISBLANK('VE adatbekérő űrlap'!F$4),"",'VE adatbekérő űrlap'!F$4)</f>
        <v/>
      </c>
      <c r="G34" t="str">
        <f>IF(ISBLANK('VE adatbekérő űrlap'!G$4),"",PROPER('VE adatbekérő űrlap'!G$4))</f>
        <v/>
      </c>
      <c r="H34" t="str">
        <f>IF(ISBLANK('VE adatbekérő űrlap'!H$4),"",LOWER('VE adatbekérő űrlap'!H$4))</f>
        <v/>
      </c>
      <c r="I34" t="str">
        <f>IF(ISBLANK('VE adatbekérő űrlap'!I$4),"",'VE adatbekérő űrlap'!I$4)</f>
        <v/>
      </c>
      <c r="J34" t="str">
        <f>IF(ISBLANK('VE adatbekérő űrlap'!J$4),"",PROPER('VE adatbekérő űrlap'!J$4))</f>
        <v/>
      </c>
      <c r="K34" t="str">
        <f>IF(ISBLANK('VE adatbekérő űrlap'!K$4),"",LOWER('VE adatbekérő űrlap'!K$4))</f>
        <v/>
      </c>
      <c r="L34" t="str">
        <f>IF(ISBLANK('VE adatbekérő űrlap'!L$4),"",'VE adatbekérő űrlap'!L$4)</f>
        <v/>
      </c>
      <c r="M34" t="str">
        <f>IF(ISBLANK('VE adatbekérő űrlap'!B40),"",'VE adatbekérő űrlap'!B40)</f>
        <v/>
      </c>
      <c r="N34" t="str">
        <f>IF(ISBLANK('VE adatbekérő űrlap'!C40),"",UPPER('VE adatbekérő űrlap'!C40))</f>
        <v/>
      </c>
      <c r="O34" t="str">
        <f>IF(ISBLANK('VE adatbekérő űrlap'!D40),"",'VE adatbekérő űrlap'!D40)</f>
        <v/>
      </c>
      <c r="P34" t="str">
        <f>IF(ISBLANK('VE adatbekérő űrlap'!E40),"",'VE adatbekérő űrlap'!E40)</f>
        <v/>
      </c>
      <c r="Q34" t="str">
        <f>IF(ISBLANK('VE adatbekérő űrlap'!F40),"",'VE adatbekérő űrlap'!F40)</f>
        <v/>
      </c>
      <c r="R34" t="str">
        <f>IF(ISBLANK('VE adatbekérő űrlap'!G40),"",'VE adatbekérő űrlap'!G40)</f>
        <v/>
      </c>
      <c r="S34" t="str">
        <f>IF(ISBLANK('VE adatbekérő űrlap'!H40),"",'VE adatbekérő űrlap'!H40)</f>
        <v/>
      </c>
      <c r="T34" t="str">
        <f>IF(ISBLANK('VE adatbekérő űrlap'!I40),"",'VE adatbekérő űrlap'!I40)</f>
        <v/>
      </c>
      <c r="U34" t="str">
        <f>IF(ISBLANK('VE adatbekérő űrlap'!J40),"",'VE adatbekérő űrlap'!J40)</f>
        <v/>
      </c>
      <c r="V34" t="str">
        <f>IF(ISBLANK('VE adatbekérő űrlap'!K40),"",'VE adatbekérő űrlap'!K40)</f>
        <v/>
      </c>
      <c r="W34" t="str">
        <f>IF(ISBLANK('VE adatbekérő űrlap'!L40),"",'VE adatbekérő űrlap'!L40)</f>
        <v/>
      </c>
      <c r="X34" t="str">
        <f>IF(ISBLANK('VE adatbekérő űrlap'!M40),"",'VE adatbekérő űrlap'!M40)</f>
        <v/>
      </c>
      <c r="Y34" t="str">
        <f>IF(ISBLANK('VE adatbekérő űrlap'!N40),"",'VE adatbekérő űrlap'!N40)</f>
        <v/>
      </c>
      <c r="Z34" s="4" t="str">
        <f>IF(ISBLANK('VE adatbekérő űrlap'!O40),"",'VE adatbekérő űrlap'!O40)</f>
        <v/>
      </c>
      <c r="AA34" t="str">
        <f>IF(ISBLANK('VE adatbekérő űrlap'!P40),"",'VE adatbekérő űrlap'!P40)</f>
        <v/>
      </c>
      <c r="AB34" s="4" t="str">
        <f>IF(ISBLANK('VE adatbekérő űrlap'!Q40),"",'VE adatbekérő űrlap'!Q40)</f>
        <v/>
      </c>
      <c r="AC34" s="4" t="str">
        <f>IF(ISBLANK('VE adatbekérő űrlap'!R40),"",'VE adatbekérő űrlap'!R40)</f>
        <v/>
      </c>
      <c r="AD34" s="4" t="str">
        <f>IF(ISBLANK('VE adatbekérő űrlap'!S40),"",'VE adatbekérő űrlap'!S40)</f>
        <v/>
      </c>
      <c r="AE34" s="4" t="str">
        <f>IF(ISBLANK('VE adatbekérő űrlap'!T40),"",'VE adatbekérő űrlap'!T40)</f>
        <v/>
      </c>
    </row>
    <row r="35" spans="1:31" x14ac:dyDescent="0.25">
      <c r="A35" t="str">
        <f>IF(ISBLANK('VE adatbekérő űrlap'!B$4),"",'VE adatbekérő űrlap'!B$4)</f>
        <v/>
      </c>
      <c r="B35" t="str">
        <f>IF(ISBLANK('VE adatbekérő űrlap'!C$4),"",'VE adatbekérő űrlap'!C$4)</f>
        <v/>
      </c>
      <c r="C35" t="str">
        <f t="shared" si="0"/>
        <v/>
      </c>
      <c r="D35" t="str">
        <f>IF(ISBLANK('VE adatbekérő űrlap'!D$4),"",'VE adatbekérő űrlap'!D$4)</f>
        <v/>
      </c>
      <c r="E35" t="str">
        <f>IF(ISBLANK('VE adatbekérő űrlap'!E$4),"",'VE adatbekérő űrlap'!E$4)</f>
        <v/>
      </c>
      <c r="F35" t="str">
        <f>IF(ISBLANK('VE adatbekérő űrlap'!F$4),"",'VE adatbekérő űrlap'!F$4)</f>
        <v/>
      </c>
      <c r="G35" t="str">
        <f>IF(ISBLANK('VE adatbekérő űrlap'!G$4),"",PROPER('VE adatbekérő űrlap'!G$4))</f>
        <v/>
      </c>
      <c r="H35" t="str">
        <f>IF(ISBLANK('VE adatbekérő űrlap'!H$4),"",LOWER('VE adatbekérő űrlap'!H$4))</f>
        <v/>
      </c>
      <c r="I35" t="str">
        <f>IF(ISBLANK('VE adatbekérő űrlap'!I$4),"",'VE adatbekérő űrlap'!I$4)</f>
        <v/>
      </c>
      <c r="J35" t="str">
        <f>IF(ISBLANK('VE adatbekérő űrlap'!J$4),"",PROPER('VE adatbekérő űrlap'!J$4))</f>
        <v/>
      </c>
      <c r="K35" t="str">
        <f>IF(ISBLANK('VE adatbekérő űrlap'!K$4),"",LOWER('VE adatbekérő űrlap'!K$4))</f>
        <v/>
      </c>
      <c r="L35" t="str">
        <f>IF(ISBLANK('VE adatbekérő űrlap'!L$4),"",'VE adatbekérő űrlap'!L$4)</f>
        <v/>
      </c>
      <c r="M35" t="str">
        <f>IF(ISBLANK('VE adatbekérő űrlap'!B41),"",'VE adatbekérő űrlap'!B41)</f>
        <v/>
      </c>
      <c r="N35" t="str">
        <f>IF(ISBLANK('VE adatbekérő űrlap'!C41),"",UPPER('VE adatbekérő űrlap'!C41))</f>
        <v/>
      </c>
      <c r="O35" t="str">
        <f>IF(ISBLANK('VE adatbekérő űrlap'!D41),"",'VE adatbekérő űrlap'!D41)</f>
        <v/>
      </c>
      <c r="P35" t="str">
        <f>IF(ISBLANK('VE adatbekérő űrlap'!E41),"",'VE adatbekérő űrlap'!E41)</f>
        <v/>
      </c>
      <c r="Q35" t="str">
        <f>IF(ISBLANK('VE adatbekérő űrlap'!F41),"",'VE adatbekérő űrlap'!F41)</f>
        <v/>
      </c>
      <c r="R35" t="str">
        <f>IF(ISBLANK('VE adatbekérő űrlap'!G41),"",'VE adatbekérő űrlap'!G41)</f>
        <v/>
      </c>
      <c r="S35" t="str">
        <f>IF(ISBLANK('VE adatbekérő űrlap'!H41),"",'VE adatbekérő űrlap'!H41)</f>
        <v/>
      </c>
      <c r="T35" t="str">
        <f>IF(ISBLANK('VE adatbekérő űrlap'!I41),"",'VE adatbekérő űrlap'!I41)</f>
        <v/>
      </c>
      <c r="U35" t="str">
        <f>IF(ISBLANK('VE adatbekérő űrlap'!J41),"",'VE adatbekérő űrlap'!J41)</f>
        <v/>
      </c>
      <c r="V35" t="str">
        <f>IF(ISBLANK('VE adatbekérő űrlap'!K41),"",'VE adatbekérő űrlap'!K41)</f>
        <v/>
      </c>
      <c r="W35" t="str">
        <f>IF(ISBLANK('VE adatbekérő űrlap'!L41),"",'VE adatbekérő űrlap'!L41)</f>
        <v/>
      </c>
      <c r="X35" t="str">
        <f>IF(ISBLANK('VE adatbekérő űrlap'!M41),"",'VE adatbekérő űrlap'!M41)</f>
        <v/>
      </c>
      <c r="Y35" t="str">
        <f>IF(ISBLANK('VE adatbekérő űrlap'!N41),"",'VE adatbekérő űrlap'!N41)</f>
        <v/>
      </c>
      <c r="Z35" s="4" t="str">
        <f>IF(ISBLANK('VE adatbekérő űrlap'!O41),"",'VE adatbekérő űrlap'!O41)</f>
        <v/>
      </c>
      <c r="AA35" t="str">
        <f>IF(ISBLANK('VE adatbekérő űrlap'!P41),"",'VE adatbekérő űrlap'!P41)</f>
        <v/>
      </c>
      <c r="AB35" s="4" t="str">
        <f>IF(ISBLANK('VE adatbekérő űrlap'!Q41),"",'VE adatbekérő űrlap'!Q41)</f>
        <v/>
      </c>
      <c r="AC35" s="4" t="str">
        <f>IF(ISBLANK('VE adatbekérő űrlap'!R41),"",'VE adatbekérő űrlap'!R41)</f>
        <v/>
      </c>
      <c r="AD35" s="4" t="str">
        <f>IF(ISBLANK('VE adatbekérő űrlap'!S41),"",'VE adatbekérő űrlap'!S41)</f>
        <v/>
      </c>
      <c r="AE35" s="4" t="str">
        <f>IF(ISBLANK('VE adatbekérő űrlap'!T41),"",'VE adatbekérő űrlap'!T41)</f>
        <v/>
      </c>
    </row>
    <row r="36" spans="1:31" x14ac:dyDescent="0.25">
      <c r="A36" t="str">
        <f>IF(ISBLANK('VE adatbekérő űrlap'!B$4),"",'VE adatbekérő űrlap'!B$4)</f>
        <v/>
      </c>
      <c r="B36" t="str">
        <f>IF(ISBLANK('VE adatbekérő űrlap'!C$4),"",'VE adatbekérő űrlap'!C$4)</f>
        <v/>
      </c>
      <c r="C36" t="str">
        <f t="shared" si="0"/>
        <v/>
      </c>
      <c r="D36" t="str">
        <f>IF(ISBLANK('VE adatbekérő űrlap'!D$4),"",'VE adatbekérő űrlap'!D$4)</f>
        <v/>
      </c>
      <c r="E36" t="str">
        <f>IF(ISBLANK('VE adatbekérő űrlap'!E$4),"",'VE adatbekérő űrlap'!E$4)</f>
        <v/>
      </c>
      <c r="F36" t="str">
        <f>IF(ISBLANK('VE adatbekérő űrlap'!F$4),"",'VE adatbekérő űrlap'!F$4)</f>
        <v/>
      </c>
      <c r="G36" t="str">
        <f>IF(ISBLANK('VE adatbekérő űrlap'!G$4),"",PROPER('VE adatbekérő űrlap'!G$4))</f>
        <v/>
      </c>
      <c r="H36" t="str">
        <f>IF(ISBLANK('VE adatbekérő űrlap'!H$4),"",LOWER('VE adatbekérő űrlap'!H$4))</f>
        <v/>
      </c>
      <c r="I36" t="str">
        <f>IF(ISBLANK('VE adatbekérő űrlap'!I$4),"",'VE adatbekérő űrlap'!I$4)</f>
        <v/>
      </c>
      <c r="J36" t="str">
        <f>IF(ISBLANK('VE adatbekérő űrlap'!J$4),"",PROPER('VE adatbekérő űrlap'!J$4))</f>
        <v/>
      </c>
      <c r="K36" t="str">
        <f>IF(ISBLANK('VE adatbekérő űrlap'!K$4),"",LOWER('VE adatbekérő űrlap'!K$4))</f>
        <v/>
      </c>
      <c r="L36" t="str">
        <f>IF(ISBLANK('VE adatbekérő űrlap'!L$4),"",'VE adatbekérő űrlap'!L$4)</f>
        <v/>
      </c>
      <c r="M36" t="str">
        <f>IF(ISBLANK('VE adatbekérő űrlap'!B42),"",'VE adatbekérő űrlap'!B42)</f>
        <v/>
      </c>
      <c r="N36" t="str">
        <f>IF(ISBLANK('VE adatbekérő űrlap'!C42),"",UPPER('VE adatbekérő űrlap'!C42))</f>
        <v/>
      </c>
      <c r="O36" t="str">
        <f>IF(ISBLANK('VE adatbekérő űrlap'!D42),"",'VE adatbekérő űrlap'!D42)</f>
        <v/>
      </c>
      <c r="P36" t="str">
        <f>IF(ISBLANK('VE adatbekérő űrlap'!E42),"",'VE adatbekérő űrlap'!E42)</f>
        <v/>
      </c>
      <c r="Q36" t="str">
        <f>IF(ISBLANK('VE adatbekérő űrlap'!F42),"",'VE adatbekérő űrlap'!F42)</f>
        <v/>
      </c>
      <c r="R36" t="str">
        <f>IF(ISBLANK('VE adatbekérő űrlap'!G42),"",'VE adatbekérő űrlap'!G42)</f>
        <v/>
      </c>
      <c r="S36" t="str">
        <f>IF(ISBLANK('VE adatbekérő űrlap'!H42),"",'VE adatbekérő űrlap'!H42)</f>
        <v/>
      </c>
      <c r="T36" t="str">
        <f>IF(ISBLANK('VE adatbekérő űrlap'!I42),"",'VE adatbekérő űrlap'!I42)</f>
        <v/>
      </c>
      <c r="U36" t="str">
        <f>IF(ISBLANK('VE adatbekérő űrlap'!J42),"",'VE adatbekérő űrlap'!J42)</f>
        <v/>
      </c>
      <c r="V36" t="str">
        <f>IF(ISBLANK('VE adatbekérő űrlap'!K42),"",'VE adatbekérő űrlap'!K42)</f>
        <v/>
      </c>
      <c r="W36" t="str">
        <f>IF(ISBLANK('VE adatbekérő űrlap'!L42),"",'VE adatbekérő űrlap'!L42)</f>
        <v/>
      </c>
      <c r="X36" t="str">
        <f>IF(ISBLANK('VE adatbekérő űrlap'!M42),"",'VE adatbekérő űrlap'!M42)</f>
        <v/>
      </c>
      <c r="Y36" t="str">
        <f>IF(ISBLANK('VE adatbekérő űrlap'!N42),"",'VE adatbekérő űrlap'!N42)</f>
        <v/>
      </c>
      <c r="Z36" s="4" t="str">
        <f>IF(ISBLANK('VE adatbekérő űrlap'!O42),"",'VE adatbekérő űrlap'!O42)</f>
        <v/>
      </c>
      <c r="AA36" t="str">
        <f>IF(ISBLANK('VE adatbekérő űrlap'!P42),"",'VE adatbekérő űrlap'!P42)</f>
        <v/>
      </c>
      <c r="AB36" s="4" t="str">
        <f>IF(ISBLANK('VE adatbekérő űrlap'!Q42),"",'VE adatbekérő űrlap'!Q42)</f>
        <v/>
      </c>
      <c r="AC36" s="4" t="str">
        <f>IF(ISBLANK('VE adatbekérő űrlap'!R42),"",'VE adatbekérő űrlap'!R42)</f>
        <v/>
      </c>
      <c r="AD36" s="4" t="str">
        <f>IF(ISBLANK('VE adatbekérő űrlap'!S42),"",'VE adatbekérő űrlap'!S42)</f>
        <v/>
      </c>
      <c r="AE36" s="4" t="str">
        <f>IF(ISBLANK('VE adatbekérő űrlap'!T42),"",'VE adatbekérő űrlap'!T42)</f>
        <v/>
      </c>
    </row>
    <row r="37" spans="1:31" x14ac:dyDescent="0.25">
      <c r="A37" t="str">
        <f>IF(ISBLANK('VE adatbekérő űrlap'!B$4),"",'VE adatbekérő űrlap'!B$4)</f>
        <v/>
      </c>
      <c r="B37" t="str">
        <f>IF(ISBLANK('VE adatbekérő űrlap'!C$4),"",'VE adatbekérő űrlap'!C$4)</f>
        <v/>
      </c>
      <c r="C37" t="str">
        <f t="shared" si="0"/>
        <v/>
      </c>
      <c r="D37" t="str">
        <f>IF(ISBLANK('VE adatbekérő űrlap'!D$4),"",'VE adatbekérő űrlap'!D$4)</f>
        <v/>
      </c>
      <c r="E37" t="str">
        <f>IF(ISBLANK('VE adatbekérő űrlap'!E$4),"",'VE adatbekérő űrlap'!E$4)</f>
        <v/>
      </c>
      <c r="F37" t="str">
        <f>IF(ISBLANK('VE adatbekérő űrlap'!F$4),"",'VE adatbekérő űrlap'!F$4)</f>
        <v/>
      </c>
      <c r="G37" t="str">
        <f>IF(ISBLANK('VE adatbekérő űrlap'!G$4),"",PROPER('VE adatbekérő űrlap'!G$4))</f>
        <v/>
      </c>
      <c r="H37" t="str">
        <f>IF(ISBLANK('VE adatbekérő űrlap'!H$4),"",LOWER('VE adatbekérő űrlap'!H$4))</f>
        <v/>
      </c>
      <c r="I37" t="str">
        <f>IF(ISBLANK('VE adatbekérő űrlap'!I$4),"",'VE adatbekérő űrlap'!I$4)</f>
        <v/>
      </c>
      <c r="J37" t="str">
        <f>IF(ISBLANK('VE adatbekérő űrlap'!J$4),"",PROPER('VE adatbekérő űrlap'!J$4))</f>
        <v/>
      </c>
      <c r="K37" t="str">
        <f>IF(ISBLANK('VE adatbekérő űrlap'!K$4),"",LOWER('VE adatbekérő űrlap'!K$4))</f>
        <v/>
      </c>
      <c r="L37" t="str">
        <f>IF(ISBLANK('VE adatbekérő űrlap'!L$4),"",'VE adatbekérő űrlap'!L$4)</f>
        <v/>
      </c>
      <c r="M37" t="str">
        <f>IF(ISBLANK('VE adatbekérő űrlap'!B43),"",'VE adatbekérő űrlap'!B43)</f>
        <v/>
      </c>
      <c r="N37" t="str">
        <f>IF(ISBLANK('VE adatbekérő űrlap'!C43),"",UPPER('VE adatbekérő űrlap'!C43))</f>
        <v/>
      </c>
      <c r="O37" t="str">
        <f>IF(ISBLANK('VE adatbekérő űrlap'!D43),"",'VE adatbekérő űrlap'!D43)</f>
        <v/>
      </c>
      <c r="P37" t="str">
        <f>IF(ISBLANK('VE adatbekérő űrlap'!E43),"",'VE adatbekérő űrlap'!E43)</f>
        <v/>
      </c>
      <c r="Q37" t="str">
        <f>IF(ISBLANK('VE adatbekérő űrlap'!F43),"",'VE adatbekérő űrlap'!F43)</f>
        <v/>
      </c>
      <c r="R37" t="str">
        <f>IF(ISBLANK('VE adatbekérő űrlap'!G43),"",'VE adatbekérő űrlap'!G43)</f>
        <v/>
      </c>
      <c r="S37" t="str">
        <f>IF(ISBLANK('VE adatbekérő űrlap'!H43),"",'VE adatbekérő űrlap'!H43)</f>
        <v/>
      </c>
      <c r="T37" t="str">
        <f>IF(ISBLANK('VE adatbekérő űrlap'!I43),"",'VE adatbekérő űrlap'!I43)</f>
        <v/>
      </c>
      <c r="U37" t="str">
        <f>IF(ISBLANK('VE adatbekérő űrlap'!J43),"",'VE adatbekérő űrlap'!J43)</f>
        <v/>
      </c>
      <c r="V37" t="str">
        <f>IF(ISBLANK('VE adatbekérő űrlap'!K43),"",'VE adatbekérő űrlap'!K43)</f>
        <v/>
      </c>
      <c r="W37" t="str">
        <f>IF(ISBLANK('VE adatbekérő űrlap'!L43),"",'VE adatbekérő űrlap'!L43)</f>
        <v/>
      </c>
      <c r="X37" t="str">
        <f>IF(ISBLANK('VE adatbekérő űrlap'!M43),"",'VE adatbekérő űrlap'!M43)</f>
        <v/>
      </c>
      <c r="Y37" t="str">
        <f>IF(ISBLANK('VE adatbekérő űrlap'!N43),"",'VE adatbekérő űrlap'!N43)</f>
        <v/>
      </c>
      <c r="Z37" s="4" t="str">
        <f>IF(ISBLANK('VE adatbekérő űrlap'!O43),"",'VE adatbekérő űrlap'!O43)</f>
        <v/>
      </c>
      <c r="AA37" t="str">
        <f>IF(ISBLANK('VE adatbekérő űrlap'!P43),"",'VE adatbekérő űrlap'!P43)</f>
        <v/>
      </c>
      <c r="AB37" s="4" t="str">
        <f>IF(ISBLANK('VE adatbekérő űrlap'!Q43),"",'VE adatbekérő űrlap'!Q43)</f>
        <v/>
      </c>
      <c r="AC37" s="4" t="str">
        <f>IF(ISBLANK('VE adatbekérő űrlap'!R43),"",'VE adatbekérő űrlap'!R43)</f>
        <v/>
      </c>
      <c r="AD37" s="4" t="str">
        <f>IF(ISBLANK('VE adatbekérő űrlap'!S43),"",'VE adatbekérő űrlap'!S43)</f>
        <v/>
      </c>
      <c r="AE37" s="4" t="str">
        <f>IF(ISBLANK('VE adatbekérő űrlap'!T43),"",'VE adatbekérő űrlap'!T43)</f>
        <v/>
      </c>
    </row>
    <row r="38" spans="1:31" x14ac:dyDescent="0.25">
      <c r="A38" t="str">
        <f>IF(ISBLANK('VE adatbekérő űrlap'!B$4),"",'VE adatbekérő űrlap'!B$4)</f>
        <v/>
      </c>
      <c r="B38" t="str">
        <f>IF(ISBLANK('VE adatbekérő űrlap'!C$4),"",'VE adatbekérő űrlap'!C$4)</f>
        <v/>
      </c>
      <c r="C38" t="str">
        <f t="shared" si="0"/>
        <v/>
      </c>
      <c r="D38" t="str">
        <f>IF(ISBLANK('VE adatbekérő űrlap'!D$4),"",'VE adatbekérő űrlap'!D$4)</f>
        <v/>
      </c>
      <c r="E38" t="str">
        <f>IF(ISBLANK('VE adatbekérő űrlap'!E$4),"",'VE adatbekérő űrlap'!E$4)</f>
        <v/>
      </c>
      <c r="F38" t="str">
        <f>IF(ISBLANK('VE adatbekérő űrlap'!F$4),"",'VE adatbekérő űrlap'!F$4)</f>
        <v/>
      </c>
      <c r="G38" t="str">
        <f>IF(ISBLANK('VE adatbekérő űrlap'!G$4),"",PROPER('VE adatbekérő űrlap'!G$4))</f>
        <v/>
      </c>
      <c r="H38" t="str">
        <f>IF(ISBLANK('VE adatbekérő űrlap'!H$4),"",LOWER('VE adatbekérő űrlap'!H$4))</f>
        <v/>
      </c>
      <c r="I38" t="str">
        <f>IF(ISBLANK('VE adatbekérő űrlap'!I$4),"",'VE adatbekérő űrlap'!I$4)</f>
        <v/>
      </c>
      <c r="J38" t="str">
        <f>IF(ISBLANK('VE adatbekérő űrlap'!J$4),"",PROPER('VE adatbekérő űrlap'!J$4))</f>
        <v/>
      </c>
      <c r="K38" t="str">
        <f>IF(ISBLANK('VE adatbekérő űrlap'!K$4),"",LOWER('VE adatbekérő űrlap'!K$4))</f>
        <v/>
      </c>
      <c r="L38" t="str">
        <f>IF(ISBLANK('VE adatbekérő űrlap'!L$4),"",'VE adatbekérő űrlap'!L$4)</f>
        <v/>
      </c>
      <c r="M38" t="str">
        <f>IF(ISBLANK('VE adatbekérő űrlap'!B44),"",'VE adatbekérő űrlap'!B44)</f>
        <v/>
      </c>
      <c r="N38" t="str">
        <f>IF(ISBLANK('VE adatbekérő űrlap'!C44),"",UPPER('VE adatbekérő űrlap'!C44))</f>
        <v/>
      </c>
      <c r="O38" t="str">
        <f>IF(ISBLANK('VE adatbekérő űrlap'!D44),"",'VE adatbekérő űrlap'!D44)</f>
        <v/>
      </c>
      <c r="P38" t="str">
        <f>IF(ISBLANK('VE adatbekérő űrlap'!E44),"",'VE adatbekérő űrlap'!E44)</f>
        <v/>
      </c>
      <c r="Q38" t="str">
        <f>IF(ISBLANK('VE adatbekérő űrlap'!F44),"",'VE adatbekérő űrlap'!F44)</f>
        <v/>
      </c>
      <c r="R38" t="str">
        <f>IF(ISBLANK('VE adatbekérő űrlap'!G44),"",'VE adatbekérő űrlap'!G44)</f>
        <v/>
      </c>
      <c r="S38" t="str">
        <f>IF(ISBLANK('VE adatbekérő űrlap'!H44),"",'VE adatbekérő űrlap'!H44)</f>
        <v/>
      </c>
      <c r="T38" t="str">
        <f>IF(ISBLANK('VE adatbekérő űrlap'!I44),"",'VE adatbekérő űrlap'!I44)</f>
        <v/>
      </c>
      <c r="U38" t="str">
        <f>IF(ISBLANK('VE adatbekérő űrlap'!J44),"",'VE adatbekérő űrlap'!J44)</f>
        <v/>
      </c>
      <c r="V38" t="str">
        <f>IF(ISBLANK('VE adatbekérő űrlap'!K44),"",'VE adatbekérő űrlap'!K44)</f>
        <v/>
      </c>
      <c r="W38" t="str">
        <f>IF(ISBLANK('VE adatbekérő űrlap'!L44),"",'VE adatbekérő űrlap'!L44)</f>
        <v/>
      </c>
      <c r="X38" t="str">
        <f>IF(ISBLANK('VE adatbekérő űrlap'!M44),"",'VE adatbekérő űrlap'!M44)</f>
        <v/>
      </c>
      <c r="Y38" t="str">
        <f>IF(ISBLANK('VE adatbekérő űrlap'!N44),"",'VE adatbekérő űrlap'!N44)</f>
        <v/>
      </c>
      <c r="Z38" s="4" t="str">
        <f>IF(ISBLANK('VE adatbekérő űrlap'!O44),"",'VE adatbekérő űrlap'!O44)</f>
        <v/>
      </c>
      <c r="AA38" t="str">
        <f>IF(ISBLANK('VE adatbekérő űrlap'!P44),"",'VE adatbekérő űrlap'!P44)</f>
        <v/>
      </c>
      <c r="AB38" s="4" t="str">
        <f>IF(ISBLANK('VE adatbekérő űrlap'!Q44),"",'VE adatbekérő űrlap'!Q44)</f>
        <v/>
      </c>
      <c r="AC38" s="4" t="str">
        <f>IF(ISBLANK('VE adatbekérő űrlap'!R44),"",'VE adatbekérő űrlap'!R44)</f>
        <v/>
      </c>
      <c r="AD38" s="4" t="str">
        <f>IF(ISBLANK('VE adatbekérő űrlap'!S44),"",'VE adatbekérő űrlap'!S44)</f>
        <v/>
      </c>
      <c r="AE38" s="4" t="str">
        <f>IF(ISBLANK('VE adatbekérő űrlap'!T44),"",'VE adatbekérő űrlap'!T44)</f>
        <v/>
      </c>
    </row>
    <row r="39" spans="1:31" x14ac:dyDescent="0.25">
      <c r="A39" t="str">
        <f>IF(ISBLANK('VE adatbekérő űrlap'!B$4),"",'VE adatbekérő űrlap'!B$4)</f>
        <v/>
      </c>
      <c r="B39" t="str">
        <f>IF(ISBLANK('VE adatbekérő űrlap'!C$4),"",'VE adatbekérő űrlap'!C$4)</f>
        <v/>
      </c>
      <c r="C39" t="str">
        <f t="shared" si="0"/>
        <v/>
      </c>
      <c r="D39" t="str">
        <f>IF(ISBLANK('VE adatbekérő űrlap'!D$4),"",'VE adatbekérő űrlap'!D$4)</f>
        <v/>
      </c>
      <c r="E39" t="str">
        <f>IF(ISBLANK('VE adatbekérő űrlap'!E$4),"",'VE adatbekérő űrlap'!E$4)</f>
        <v/>
      </c>
      <c r="F39" t="str">
        <f>IF(ISBLANK('VE adatbekérő űrlap'!F$4),"",'VE adatbekérő űrlap'!F$4)</f>
        <v/>
      </c>
      <c r="G39" t="str">
        <f>IF(ISBLANK('VE adatbekérő űrlap'!G$4),"",PROPER('VE adatbekérő űrlap'!G$4))</f>
        <v/>
      </c>
      <c r="H39" t="str">
        <f>IF(ISBLANK('VE adatbekérő űrlap'!H$4),"",LOWER('VE adatbekérő űrlap'!H$4))</f>
        <v/>
      </c>
      <c r="I39" t="str">
        <f>IF(ISBLANK('VE adatbekérő űrlap'!I$4),"",'VE adatbekérő űrlap'!I$4)</f>
        <v/>
      </c>
      <c r="J39" t="str">
        <f>IF(ISBLANK('VE adatbekérő űrlap'!J$4),"",PROPER('VE adatbekérő űrlap'!J$4))</f>
        <v/>
      </c>
      <c r="K39" t="str">
        <f>IF(ISBLANK('VE adatbekérő űrlap'!K$4),"",LOWER('VE adatbekérő űrlap'!K$4))</f>
        <v/>
      </c>
      <c r="L39" t="str">
        <f>IF(ISBLANK('VE adatbekérő űrlap'!L$4),"",'VE adatbekérő űrlap'!L$4)</f>
        <v/>
      </c>
      <c r="M39" t="str">
        <f>IF(ISBLANK('VE adatbekérő űrlap'!B45),"",'VE adatbekérő űrlap'!B45)</f>
        <v/>
      </c>
      <c r="N39" t="str">
        <f>IF(ISBLANK('VE adatbekérő űrlap'!C45),"",UPPER('VE adatbekérő űrlap'!C45))</f>
        <v/>
      </c>
      <c r="O39" t="str">
        <f>IF(ISBLANK('VE adatbekérő űrlap'!D45),"",'VE adatbekérő űrlap'!D45)</f>
        <v/>
      </c>
      <c r="P39" t="str">
        <f>IF(ISBLANK('VE adatbekérő űrlap'!E45),"",'VE adatbekérő űrlap'!E45)</f>
        <v/>
      </c>
      <c r="Q39" t="str">
        <f>IF(ISBLANK('VE adatbekérő űrlap'!F45),"",'VE adatbekérő űrlap'!F45)</f>
        <v/>
      </c>
      <c r="R39" t="str">
        <f>IF(ISBLANK('VE adatbekérő űrlap'!G45),"",'VE adatbekérő űrlap'!G45)</f>
        <v/>
      </c>
      <c r="S39" t="str">
        <f>IF(ISBLANK('VE adatbekérő űrlap'!H45),"",'VE adatbekérő űrlap'!H45)</f>
        <v/>
      </c>
      <c r="T39" t="str">
        <f>IF(ISBLANK('VE adatbekérő űrlap'!I45),"",'VE adatbekérő űrlap'!I45)</f>
        <v/>
      </c>
      <c r="U39" t="str">
        <f>IF(ISBLANK('VE adatbekérő űrlap'!J45),"",'VE adatbekérő űrlap'!J45)</f>
        <v/>
      </c>
      <c r="V39" t="str">
        <f>IF(ISBLANK('VE adatbekérő űrlap'!K45),"",'VE adatbekérő űrlap'!K45)</f>
        <v/>
      </c>
      <c r="W39" t="str">
        <f>IF(ISBLANK('VE adatbekérő űrlap'!L45),"",'VE adatbekérő űrlap'!L45)</f>
        <v/>
      </c>
      <c r="X39" t="str">
        <f>IF(ISBLANK('VE adatbekérő űrlap'!M45),"",'VE adatbekérő űrlap'!M45)</f>
        <v/>
      </c>
      <c r="Y39" t="str">
        <f>IF(ISBLANK('VE adatbekérő űrlap'!N45),"",'VE adatbekérő űrlap'!N45)</f>
        <v/>
      </c>
      <c r="Z39" s="4" t="str">
        <f>IF(ISBLANK('VE adatbekérő űrlap'!O45),"",'VE adatbekérő űrlap'!O45)</f>
        <v/>
      </c>
      <c r="AA39" t="str">
        <f>IF(ISBLANK('VE adatbekérő űrlap'!P45),"",'VE adatbekérő űrlap'!P45)</f>
        <v/>
      </c>
      <c r="AB39" s="4" t="str">
        <f>IF(ISBLANK('VE adatbekérő űrlap'!Q45),"",'VE adatbekérő űrlap'!Q45)</f>
        <v/>
      </c>
      <c r="AC39" s="4" t="str">
        <f>IF(ISBLANK('VE adatbekérő űrlap'!R45),"",'VE adatbekérő űrlap'!R45)</f>
        <v/>
      </c>
      <c r="AD39" s="4" t="str">
        <f>IF(ISBLANK('VE adatbekérő űrlap'!S45),"",'VE adatbekérő űrlap'!S45)</f>
        <v/>
      </c>
      <c r="AE39" s="4" t="str">
        <f>IF(ISBLANK('VE adatbekérő űrlap'!T45),"",'VE adatbekérő űrlap'!T45)</f>
        <v/>
      </c>
    </row>
    <row r="40" spans="1:31" x14ac:dyDescent="0.25">
      <c r="A40" t="str">
        <f>IF(ISBLANK('VE adatbekérő űrlap'!B$4),"",'VE adatbekérő űrlap'!B$4)</f>
        <v/>
      </c>
      <c r="B40" t="str">
        <f>IF(ISBLANK('VE adatbekérő űrlap'!C$4),"",'VE adatbekérő űrlap'!C$4)</f>
        <v/>
      </c>
      <c r="C40" t="str">
        <f t="shared" si="0"/>
        <v/>
      </c>
      <c r="D40" t="str">
        <f>IF(ISBLANK('VE adatbekérő űrlap'!D$4),"",'VE adatbekérő űrlap'!D$4)</f>
        <v/>
      </c>
      <c r="E40" t="str">
        <f>IF(ISBLANK('VE adatbekérő űrlap'!E$4),"",'VE adatbekérő űrlap'!E$4)</f>
        <v/>
      </c>
      <c r="F40" t="str">
        <f>IF(ISBLANK('VE adatbekérő űrlap'!F$4),"",'VE adatbekérő űrlap'!F$4)</f>
        <v/>
      </c>
      <c r="G40" t="str">
        <f>IF(ISBLANK('VE adatbekérő űrlap'!G$4),"",PROPER('VE adatbekérő űrlap'!G$4))</f>
        <v/>
      </c>
      <c r="H40" t="str">
        <f>IF(ISBLANK('VE adatbekérő űrlap'!H$4),"",LOWER('VE adatbekérő űrlap'!H$4))</f>
        <v/>
      </c>
      <c r="I40" t="str">
        <f>IF(ISBLANK('VE adatbekérő űrlap'!I$4),"",'VE adatbekérő űrlap'!I$4)</f>
        <v/>
      </c>
      <c r="J40" t="str">
        <f>IF(ISBLANK('VE adatbekérő űrlap'!J$4),"",PROPER('VE adatbekérő űrlap'!J$4))</f>
        <v/>
      </c>
      <c r="K40" t="str">
        <f>IF(ISBLANK('VE adatbekérő űrlap'!K$4),"",LOWER('VE adatbekérő űrlap'!K$4))</f>
        <v/>
      </c>
      <c r="L40" t="str">
        <f>IF(ISBLANK('VE adatbekérő űrlap'!L$4),"",'VE adatbekérő űrlap'!L$4)</f>
        <v/>
      </c>
      <c r="M40" t="str">
        <f>IF(ISBLANK('VE adatbekérő űrlap'!B46),"",'VE adatbekérő űrlap'!B46)</f>
        <v/>
      </c>
      <c r="N40" t="str">
        <f>IF(ISBLANK('VE adatbekérő űrlap'!C46),"",UPPER('VE adatbekérő űrlap'!C46))</f>
        <v/>
      </c>
      <c r="O40" t="str">
        <f>IF(ISBLANK('VE adatbekérő űrlap'!D46),"",'VE adatbekérő űrlap'!D46)</f>
        <v/>
      </c>
      <c r="P40" t="str">
        <f>IF(ISBLANK('VE adatbekérő űrlap'!E46),"",'VE adatbekérő űrlap'!E46)</f>
        <v/>
      </c>
      <c r="Q40" t="str">
        <f>IF(ISBLANK('VE adatbekérő űrlap'!F46),"",'VE adatbekérő űrlap'!F46)</f>
        <v/>
      </c>
      <c r="R40" t="str">
        <f>IF(ISBLANK('VE adatbekérő űrlap'!G46),"",'VE adatbekérő űrlap'!G46)</f>
        <v/>
      </c>
      <c r="S40" t="str">
        <f>IF(ISBLANK('VE adatbekérő űrlap'!H46),"",'VE adatbekérő űrlap'!H46)</f>
        <v/>
      </c>
      <c r="T40" t="str">
        <f>IF(ISBLANK('VE adatbekérő űrlap'!I46),"",'VE adatbekérő űrlap'!I46)</f>
        <v/>
      </c>
      <c r="U40" t="str">
        <f>IF(ISBLANK('VE adatbekérő űrlap'!J46),"",'VE adatbekérő űrlap'!J46)</f>
        <v/>
      </c>
      <c r="V40" t="str">
        <f>IF(ISBLANK('VE adatbekérő űrlap'!K46),"",'VE adatbekérő űrlap'!K46)</f>
        <v/>
      </c>
      <c r="W40" t="str">
        <f>IF(ISBLANK('VE adatbekérő űrlap'!L46),"",'VE adatbekérő űrlap'!L46)</f>
        <v/>
      </c>
      <c r="X40" t="str">
        <f>IF(ISBLANK('VE adatbekérő űrlap'!M46),"",'VE adatbekérő űrlap'!M46)</f>
        <v/>
      </c>
      <c r="Y40" t="str">
        <f>IF(ISBLANK('VE adatbekérő űrlap'!N46),"",'VE adatbekérő űrlap'!N46)</f>
        <v/>
      </c>
      <c r="Z40" s="4" t="str">
        <f>IF(ISBLANK('VE adatbekérő űrlap'!O46),"",'VE adatbekérő űrlap'!O46)</f>
        <v/>
      </c>
      <c r="AA40" t="str">
        <f>IF(ISBLANK('VE adatbekérő űrlap'!P46),"",'VE adatbekérő űrlap'!P46)</f>
        <v/>
      </c>
      <c r="AB40" s="4" t="str">
        <f>IF(ISBLANK('VE adatbekérő űrlap'!Q46),"",'VE adatbekérő űrlap'!Q46)</f>
        <v/>
      </c>
      <c r="AC40" s="4" t="str">
        <f>IF(ISBLANK('VE adatbekérő űrlap'!R46),"",'VE adatbekérő űrlap'!R46)</f>
        <v/>
      </c>
      <c r="AD40" s="4" t="str">
        <f>IF(ISBLANK('VE adatbekérő űrlap'!S46),"",'VE adatbekérő űrlap'!S46)</f>
        <v/>
      </c>
      <c r="AE40" s="4" t="str">
        <f>IF(ISBLANK('VE adatbekérő űrlap'!T46),"",'VE adatbekérő űrlap'!T46)</f>
        <v/>
      </c>
    </row>
    <row r="41" spans="1:31" x14ac:dyDescent="0.25">
      <c r="A41" t="str">
        <f>IF(ISBLANK('VE adatbekérő űrlap'!B$4),"",'VE adatbekérő űrlap'!B$4)</f>
        <v/>
      </c>
      <c r="B41" t="str">
        <f>IF(ISBLANK('VE adatbekérő űrlap'!C$4),"",'VE adatbekérő űrlap'!C$4)</f>
        <v/>
      </c>
      <c r="C41" t="str">
        <f t="shared" si="0"/>
        <v/>
      </c>
      <c r="D41" t="str">
        <f>IF(ISBLANK('VE adatbekérő űrlap'!D$4),"",'VE adatbekérő űrlap'!D$4)</f>
        <v/>
      </c>
      <c r="E41" t="str">
        <f>IF(ISBLANK('VE adatbekérő űrlap'!E$4),"",'VE adatbekérő űrlap'!E$4)</f>
        <v/>
      </c>
      <c r="F41" t="str">
        <f>IF(ISBLANK('VE adatbekérő űrlap'!F$4),"",'VE adatbekérő űrlap'!F$4)</f>
        <v/>
      </c>
      <c r="G41" t="str">
        <f>IF(ISBLANK('VE adatbekérő űrlap'!G$4),"",PROPER('VE adatbekérő űrlap'!G$4))</f>
        <v/>
      </c>
      <c r="H41" t="str">
        <f>IF(ISBLANK('VE adatbekérő űrlap'!H$4),"",LOWER('VE adatbekérő űrlap'!H$4))</f>
        <v/>
      </c>
      <c r="I41" t="str">
        <f>IF(ISBLANK('VE adatbekérő űrlap'!I$4),"",'VE adatbekérő űrlap'!I$4)</f>
        <v/>
      </c>
      <c r="J41" t="str">
        <f>IF(ISBLANK('VE adatbekérő űrlap'!J$4),"",PROPER('VE adatbekérő űrlap'!J$4))</f>
        <v/>
      </c>
      <c r="K41" t="str">
        <f>IF(ISBLANK('VE adatbekérő űrlap'!K$4),"",LOWER('VE adatbekérő űrlap'!K$4))</f>
        <v/>
      </c>
      <c r="L41" t="str">
        <f>IF(ISBLANK('VE adatbekérő űrlap'!L$4),"",'VE adatbekérő űrlap'!L$4)</f>
        <v/>
      </c>
      <c r="M41" t="str">
        <f>IF(ISBLANK('VE adatbekérő űrlap'!B47),"",'VE adatbekérő űrlap'!B47)</f>
        <v/>
      </c>
      <c r="N41" t="str">
        <f>IF(ISBLANK('VE adatbekérő űrlap'!C47),"",UPPER('VE adatbekérő űrlap'!C47))</f>
        <v/>
      </c>
      <c r="O41" t="str">
        <f>IF(ISBLANK('VE adatbekérő űrlap'!D47),"",'VE adatbekérő űrlap'!D47)</f>
        <v/>
      </c>
      <c r="P41" t="str">
        <f>IF(ISBLANK('VE adatbekérő űrlap'!E47),"",'VE adatbekérő űrlap'!E47)</f>
        <v/>
      </c>
      <c r="Q41" t="str">
        <f>IF(ISBLANK('VE adatbekérő űrlap'!F47),"",'VE adatbekérő űrlap'!F47)</f>
        <v/>
      </c>
      <c r="R41" t="str">
        <f>IF(ISBLANK('VE adatbekérő űrlap'!G47),"",'VE adatbekérő űrlap'!G47)</f>
        <v/>
      </c>
      <c r="S41" t="str">
        <f>IF(ISBLANK('VE adatbekérő űrlap'!H47),"",'VE adatbekérő űrlap'!H47)</f>
        <v/>
      </c>
      <c r="T41" t="str">
        <f>IF(ISBLANK('VE adatbekérő űrlap'!I47),"",'VE adatbekérő űrlap'!I47)</f>
        <v/>
      </c>
      <c r="U41" t="str">
        <f>IF(ISBLANK('VE adatbekérő űrlap'!J47),"",'VE adatbekérő űrlap'!J47)</f>
        <v/>
      </c>
      <c r="V41" t="str">
        <f>IF(ISBLANK('VE adatbekérő űrlap'!K47),"",'VE adatbekérő űrlap'!K47)</f>
        <v/>
      </c>
      <c r="W41" t="str">
        <f>IF(ISBLANK('VE adatbekérő űrlap'!L47),"",'VE adatbekérő űrlap'!L47)</f>
        <v/>
      </c>
      <c r="X41" t="str">
        <f>IF(ISBLANK('VE adatbekérő űrlap'!M47),"",'VE adatbekérő űrlap'!M47)</f>
        <v/>
      </c>
      <c r="Y41" t="str">
        <f>IF(ISBLANK('VE adatbekérő űrlap'!N47),"",'VE adatbekérő űrlap'!N47)</f>
        <v/>
      </c>
      <c r="Z41" s="4" t="str">
        <f>IF(ISBLANK('VE adatbekérő űrlap'!O47),"",'VE adatbekérő űrlap'!O47)</f>
        <v/>
      </c>
      <c r="AA41" t="str">
        <f>IF(ISBLANK('VE adatbekérő űrlap'!P47),"",'VE adatbekérő űrlap'!P47)</f>
        <v/>
      </c>
      <c r="AB41" s="4" t="str">
        <f>IF(ISBLANK('VE adatbekérő űrlap'!Q47),"",'VE adatbekérő űrlap'!Q47)</f>
        <v/>
      </c>
      <c r="AC41" s="4" t="str">
        <f>IF(ISBLANK('VE adatbekérő űrlap'!R47),"",'VE adatbekérő űrlap'!R47)</f>
        <v/>
      </c>
      <c r="AD41" s="4" t="str">
        <f>IF(ISBLANK('VE adatbekérő űrlap'!S47),"",'VE adatbekérő űrlap'!S47)</f>
        <v/>
      </c>
      <c r="AE41" s="4" t="str">
        <f>IF(ISBLANK('VE adatbekérő űrlap'!T47),"",'VE adatbekérő űrlap'!T47)</f>
        <v/>
      </c>
    </row>
    <row r="42" spans="1:31" x14ac:dyDescent="0.25">
      <c r="A42" t="str">
        <f>IF(ISBLANK('VE adatbekérő űrlap'!B$4),"",'VE adatbekérő űrlap'!B$4)</f>
        <v/>
      </c>
      <c r="B42" t="str">
        <f>IF(ISBLANK('VE adatbekérő űrlap'!C$4),"",'VE adatbekérő űrlap'!C$4)</f>
        <v/>
      </c>
      <c r="C42" t="str">
        <f t="shared" si="0"/>
        <v/>
      </c>
      <c r="D42" t="str">
        <f>IF(ISBLANK('VE adatbekérő űrlap'!D$4),"",'VE adatbekérő űrlap'!D$4)</f>
        <v/>
      </c>
      <c r="E42" t="str">
        <f>IF(ISBLANK('VE adatbekérő űrlap'!E$4),"",'VE adatbekérő űrlap'!E$4)</f>
        <v/>
      </c>
      <c r="F42" t="str">
        <f>IF(ISBLANK('VE adatbekérő űrlap'!F$4),"",'VE adatbekérő űrlap'!F$4)</f>
        <v/>
      </c>
      <c r="G42" t="str">
        <f>IF(ISBLANK('VE adatbekérő űrlap'!G$4),"",PROPER('VE adatbekérő űrlap'!G$4))</f>
        <v/>
      </c>
      <c r="H42" t="str">
        <f>IF(ISBLANK('VE adatbekérő űrlap'!H$4),"",LOWER('VE adatbekérő űrlap'!H$4))</f>
        <v/>
      </c>
      <c r="I42" t="str">
        <f>IF(ISBLANK('VE adatbekérő űrlap'!I$4),"",'VE adatbekérő űrlap'!I$4)</f>
        <v/>
      </c>
      <c r="J42" t="str">
        <f>IF(ISBLANK('VE adatbekérő űrlap'!J$4),"",PROPER('VE adatbekérő űrlap'!J$4))</f>
        <v/>
      </c>
      <c r="K42" t="str">
        <f>IF(ISBLANK('VE adatbekérő űrlap'!K$4),"",LOWER('VE adatbekérő űrlap'!K$4))</f>
        <v/>
      </c>
      <c r="L42" t="str">
        <f>IF(ISBLANK('VE adatbekérő űrlap'!L$4),"",'VE adatbekérő űrlap'!L$4)</f>
        <v/>
      </c>
      <c r="M42" t="str">
        <f>IF(ISBLANK('VE adatbekérő űrlap'!B48),"",'VE adatbekérő űrlap'!B48)</f>
        <v/>
      </c>
      <c r="N42" t="str">
        <f>IF(ISBLANK('VE adatbekérő űrlap'!C48),"",UPPER('VE adatbekérő űrlap'!C48))</f>
        <v/>
      </c>
      <c r="O42" t="str">
        <f>IF(ISBLANK('VE adatbekérő űrlap'!D48),"",'VE adatbekérő űrlap'!D48)</f>
        <v/>
      </c>
      <c r="P42" t="str">
        <f>IF(ISBLANK('VE adatbekérő űrlap'!E48),"",'VE adatbekérő űrlap'!E48)</f>
        <v/>
      </c>
      <c r="Q42" t="str">
        <f>IF(ISBLANK('VE adatbekérő űrlap'!F48),"",'VE adatbekérő űrlap'!F48)</f>
        <v/>
      </c>
      <c r="R42" t="str">
        <f>IF(ISBLANK('VE adatbekérő űrlap'!G48),"",'VE adatbekérő űrlap'!G48)</f>
        <v/>
      </c>
      <c r="S42" t="str">
        <f>IF(ISBLANK('VE adatbekérő űrlap'!H48),"",'VE adatbekérő űrlap'!H48)</f>
        <v/>
      </c>
      <c r="T42" t="str">
        <f>IF(ISBLANK('VE adatbekérő űrlap'!I48),"",'VE adatbekérő űrlap'!I48)</f>
        <v/>
      </c>
      <c r="U42" t="str">
        <f>IF(ISBLANK('VE adatbekérő űrlap'!J48),"",'VE adatbekérő űrlap'!J48)</f>
        <v/>
      </c>
      <c r="V42" t="str">
        <f>IF(ISBLANK('VE adatbekérő űrlap'!K48),"",'VE adatbekérő űrlap'!K48)</f>
        <v/>
      </c>
      <c r="W42" t="str">
        <f>IF(ISBLANK('VE adatbekérő űrlap'!L48),"",'VE adatbekérő űrlap'!L48)</f>
        <v/>
      </c>
      <c r="X42" t="str">
        <f>IF(ISBLANK('VE adatbekérő űrlap'!M48),"",'VE adatbekérő űrlap'!M48)</f>
        <v/>
      </c>
      <c r="Y42" t="str">
        <f>IF(ISBLANK('VE adatbekérő űrlap'!N48),"",'VE adatbekérő űrlap'!N48)</f>
        <v/>
      </c>
      <c r="Z42" s="4" t="str">
        <f>IF(ISBLANK('VE adatbekérő űrlap'!O48),"",'VE adatbekérő űrlap'!O48)</f>
        <v/>
      </c>
      <c r="AA42" t="str">
        <f>IF(ISBLANK('VE adatbekérő űrlap'!P48),"",'VE adatbekérő űrlap'!P48)</f>
        <v/>
      </c>
      <c r="AB42" s="4" t="str">
        <f>IF(ISBLANK('VE adatbekérő űrlap'!Q48),"",'VE adatbekérő űrlap'!Q48)</f>
        <v/>
      </c>
      <c r="AC42" s="4" t="str">
        <f>IF(ISBLANK('VE adatbekérő űrlap'!R48),"",'VE adatbekérő űrlap'!R48)</f>
        <v/>
      </c>
      <c r="AD42" s="4" t="str">
        <f>IF(ISBLANK('VE adatbekérő űrlap'!S48),"",'VE adatbekérő űrlap'!S48)</f>
        <v/>
      </c>
      <c r="AE42" s="4" t="str">
        <f>IF(ISBLANK('VE adatbekérő űrlap'!T48),"",'VE adatbekérő űrlap'!T48)</f>
        <v/>
      </c>
    </row>
    <row r="43" spans="1:31" x14ac:dyDescent="0.25">
      <c r="A43" t="str">
        <f>IF(ISBLANK('VE adatbekérő űrlap'!B$4),"",'VE adatbekérő űrlap'!B$4)</f>
        <v/>
      </c>
      <c r="B43" t="str">
        <f>IF(ISBLANK('VE adatbekérő űrlap'!C$4),"",'VE adatbekérő űrlap'!C$4)</f>
        <v/>
      </c>
      <c r="C43" t="str">
        <f t="shared" si="0"/>
        <v/>
      </c>
      <c r="D43" t="str">
        <f>IF(ISBLANK('VE adatbekérő űrlap'!D$4),"",'VE adatbekérő űrlap'!D$4)</f>
        <v/>
      </c>
      <c r="E43" t="str">
        <f>IF(ISBLANK('VE adatbekérő űrlap'!E$4),"",'VE adatbekérő űrlap'!E$4)</f>
        <v/>
      </c>
      <c r="F43" t="str">
        <f>IF(ISBLANK('VE adatbekérő űrlap'!F$4),"",'VE adatbekérő űrlap'!F$4)</f>
        <v/>
      </c>
      <c r="G43" t="str">
        <f>IF(ISBLANK('VE adatbekérő űrlap'!G$4),"",PROPER('VE adatbekérő űrlap'!G$4))</f>
        <v/>
      </c>
      <c r="H43" t="str">
        <f>IF(ISBLANK('VE adatbekérő űrlap'!H$4),"",LOWER('VE adatbekérő űrlap'!H$4))</f>
        <v/>
      </c>
      <c r="I43" t="str">
        <f>IF(ISBLANK('VE adatbekérő űrlap'!I$4),"",'VE adatbekérő űrlap'!I$4)</f>
        <v/>
      </c>
      <c r="J43" t="str">
        <f>IF(ISBLANK('VE adatbekérő űrlap'!J$4),"",PROPER('VE adatbekérő űrlap'!J$4))</f>
        <v/>
      </c>
      <c r="K43" t="str">
        <f>IF(ISBLANK('VE adatbekérő űrlap'!K$4),"",LOWER('VE adatbekérő űrlap'!K$4))</f>
        <v/>
      </c>
      <c r="L43" t="str">
        <f>IF(ISBLANK('VE adatbekérő űrlap'!L$4),"",'VE adatbekérő űrlap'!L$4)</f>
        <v/>
      </c>
      <c r="M43" t="str">
        <f>IF(ISBLANK('VE adatbekérő űrlap'!B49),"",'VE adatbekérő űrlap'!B49)</f>
        <v/>
      </c>
      <c r="N43" t="str">
        <f>IF(ISBLANK('VE adatbekérő űrlap'!C49),"",UPPER('VE adatbekérő űrlap'!C49))</f>
        <v/>
      </c>
      <c r="O43" t="str">
        <f>IF(ISBLANK('VE adatbekérő űrlap'!D49),"",'VE adatbekérő űrlap'!D49)</f>
        <v/>
      </c>
      <c r="P43" t="str">
        <f>IF(ISBLANK('VE adatbekérő űrlap'!E49),"",'VE adatbekérő űrlap'!E49)</f>
        <v/>
      </c>
      <c r="Q43" t="str">
        <f>IF(ISBLANK('VE adatbekérő űrlap'!F49),"",'VE adatbekérő űrlap'!F49)</f>
        <v/>
      </c>
      <c r="R43" t="str">
        <f>IF(ISBLANK('VE adatbekérő űrlap'!G49),"",'VE adatbekérő űrlap'!G49)</f>
        <v/>
      </c>
      <c r="S43" t="str">
        <f>IF(ISBLANK('VE adatbekérő űrlap'!H49),"",'VE adatbekérő űrlap'!H49)</f>
        <v/>
      </c>
      <c r="T43" t="str">
        <f>IF(ISBLANK('VE adatbekérő űrlap'!I49),"",'VE adatbekérő űrlap'!I49)</f>
        <v/>
      </c>
      <c r="U43" t="str">
        <f>IF(ISBLANK('VE adatbekérő űrlap'!J49),"",'VE adatbekérő űrlap'!J49)</f>
        <v/>
      </c>
      <c r="V43" t="str">
        <f>IF(ISBLANK('VE adatbekérő űrlap'!K49),"",'VE adatbekérő űrlap'!K49)</f>
        <v/>
      </c>
      <c r="W43" t="str">
        <f>IF(ISBLANK('VE adatbekérő űrlap'!L49),"",'VE adatbekérő űrlap'!L49)</f>
        <v/>
      </c>
      <c r="X43" t="str">
        <f>IF(ISBLANK('VE adatbekérő űrlap'!M49),"",'VE adatbekérő űrlap'!M49)</f>
        <v/>
      </c>
      <c r="Y43" t="str">
        <f>IF(ISBLANK('VE adatbekérő űrlap'!N49),"",'VE adatbekérő űrlap'!N49)</f>
        <v/>
      </c>
      <c r="Z43" s="4" t="str">
        <f>IF(ISBLANK('VE adatbekérő űrlap'!O49),"",'VE adatbekérő űrlap'!O49)</f>
        <v/>
      </c>
      <c r="AA43" t="str">
        <f>IF(ISBLANK('VE adatbekérő űrlap'!P49),"",'VE adatbekérő űrlap'!P49)</f>
        <v/>
      </c>
      <c r="AB43" s="4" t="str">
        <f>IF(ISBLANK('VE adatbekérő űrlap'!Q49),"",'VE adatbekérő űrlap'!Q49)</f>
        <v/>
      </c>
      <c r="AC43" s="4" t="str">
        <f>IF(ISBLANK('VE adatbekérő űrlap'!R49),"",'VE adatbekérő űrlap'!R49)</f>
        <v/>
      </c>
      <c r="AD43" s="4" t="str">
        <f>IF(ISBLANK('VE adatbekérő űrlap'!S49),"",'VE adatbekérő űrlap'!S49)</f>
        <v/>
      </c>
      <c r="AE43" s="4" t="str">
        <f>IF(ISBLANK('VE adatbekérő űrlap'!T49),"",'VE adatbekérő űrlap'!T49)</f>
        <v/>
      </c>
    </row>
    <row r="44" spans="1:31" x14ac:dyDescent="0.25">
      <c r="A44" t="str">
        <f>IF(ISBLANK('VE adatbekérő űrlap'!B$4),"",'VE adatbekérő űrlap'!B$4)</f>
        <v/>
      </c>
      <c r="B44" t="str">
        <f>IF(ISBLANK('VE adatbekérő űrlap'!C$4),"",'VE adatbekérő űrlap'!C$4)</f>
        <v/>
      </c>
      <c r="C44" t="str">
        <f t="shared" si="0"/>
        <v/>
      </c>
      <c r="D44" t="str">
        <f>IF(ISBLANK('VE adatbekérő űrlap'!D$4),"",'VE adatbekérő űrlap'!D$4)</f>
        <v/>
      </c>
      <c r="E44" t="str">
        <f>IF(ISBLANK('VE adatbekérő űrlap'!E$4),"",'VE adatbekérő űrlap'!E$4)</f>
        <v/>
      </c>
      <c r="F44" t="str">
        <f>IF(ISBLANK('VE adatbekérő űrlap'!F$4),"",'VE adatbekérő űrlap'!F$4)</f>
        <v/>
      </c>
      <c r="G44" t="str">
        <f>IF(ISBLANK('VE adatbekérő űrlap'!G$4),"",PROPER('VE adatbekérő űrlap'!G$4))</f>
        <v/>
      </c>
      <c r="H44" t="str">
        <f>IF(ISBLANK('VE adatbekérő űrlap'!H$4),"",LOWER('VE adatbekérő űrlap'!H$4))</f>
        <v/>
      </c>
      <c r="I44" t="str">
        <f>IF(ISBLANK('VE adatbekérő űrlap'!I$4),"",'VE adatbekérő űrlap'!I$4)</f>
        <v/>
      </c>
      <c r="J44" t="str">
        <f>IF(ISBLANK('VE adatbekérő űrlap'!J$4),"",PROPER('VE adatbekérő űrlap'!J$4))</f>
        <v/>
      </c>
      <c r="K44" t="str">
        <f>IF(ISBLANK('VE adatbekérő űrlap'!K$4),"",LOWER('VE adatbekérő űrlap'!K$4))</f>
        <v/>
      </c>
      <c r="L44" t="str">
        <f>IF(ISBLANK('VE adatbekérő űrlap'!L$4),"",'VE adatbekérő űrlap'!L$4)</f>
        <v/>
      </c>
      <c r="M44" t="str">
        <f>IF(ISBLANK('VE adatbekérő űrlap'!B50),"",'VE adatbekérő űrlap'!B50)</f>
        <v/>
      </c>
      <c r="N44" t="str">
        <f>IF(ISBLANK('VE adatbekérő űrlap'!C50),"",UPPER('VE adatbekérő űrlap'!C50))</f>
        <v/>
      </c>
      <c r="O44" t="str">
        <f>IF(ISBLANK('VE adatbekérő űrlap'!D50),"",'VE adatbekérő űrlap'!D50)</f>
        <v/>
      </c>
      <c r="P44" t="str">
        <f>IF(ISBLANK('VE adatbekérő űrlap'!E50),"",'VE adatbekérő űrlap'!E50)</f>
        <v/>
      </c>
      <c r="Q44" t="str">
        <f>IF(ISBLANK('VE adatbekérő űrlap'!F50),"",'VE adatbekérő űrlap'!F50)</f>
        <v/>
      </c>
      <c r="R44" t="str">
        <f>IF(ISBLANK('VE adatbekérő űrlap'!G50),"",'VE adatbekérő űrlap'!G50)</f>
        <v/>
      </c>
      <c r="S44" t="str">
        <f>IF(ISBLANK('VE adatbekérő űrlap'!H50),"",'VE adatbekérő űrlap'!H50)</f>
        <v/>
      </c>
      <c r="T44" t="str">
        <f>IF(ISBLANK('VE adatbekérő űrlap'!I50),"",'VE adatbekérő űrlap'!I50)</f>
        <v/>
      </c>
      <c r="U44" t="str">
        <f>IF(ISBLANK('VE adatbekérő űrlap'!J50),"",'VE adatbekérő űrlap'!J50)</f>
        <v/>
      </c>
      <c r="V44" t="str">
        <f>IF(ISBLANK('VE adatbekérő űrlap'!K50),"",'VE adatbekérő űrlap'!K50)</f>
        <v/>
      </c>
      <c r="W44" t="str">
        <f>IF(ISBLANK('VE adatbekérő űrlap'!L50),"",'VE adatbekérő űrlap'!L50)</f>
        <v/>
      </c>
      <c r="X44" t="str">
        <f>IF(ISBLANK('VE adatbekérő űrlap'!M50),"",'VE adatbekérő űrlap'!M50)</f>
        <v/>
      </c>
      <c r="Y44" t="str">
        <f>IF(ISBLANK('VE adatbekérő űrlap'!N50),"",'VE adatbekérő űrlap'!N50)</f>
        <v/>
      </c>
      <c r="Z44" s="4" t="str">
        <f>IF(ISBLANK('VE adatbekérő űrlap'!O50),"",'VE adatbekérő űrlap'!O50)</f>
        <v/>
      </c>
      <c r="AA44" t="str">
        <f>IF(ISBLANK('VE adatbekérő űrlap'!P50),"",'VE adatbekérő űrlap'!P50)</f>
        <v/>
      </c>
      <c r="AB44" s="4" t="str">
        <f>IF(ISBLANK('VE adatbekérő űrlap'!Q50),"",'VE adatbekérő űrlap'!Q50)</f>
        <v/>
      </c>
      <c r="AC44" s="4" t="str">
        <f>IF(ISBLANK('VE adatbekérő űrlap'!R50),"",'VE adatbekérő űrlap'!R50)</f>
        <v/>
      </c>
      <c r="AD44" s="4" t="str">
        <f>IF(ISBLANK('VE adatbekérő űrlap'!S50),"",'VE adatbekérő űrlap'!S50)</f>
        <v/>
      </c>
      <c r="AE44" s="4" t="str">
        <f>IF(ISBLANK('VE adatbekérő űrlap'!T50),"",'VE adatbekérő űrlap'!T50)</f>
        <v/>
      </c>
    </row>
    <row r="45" spans="1:31" x14ac:dyDescent="0.25">
      <c r="A45" t="str">
        <f>IF(ISBLANK('VE adatbekérő űrlap'!B$4),"",'VE adatbekérő űrlap'!B$4)</f>
        <v/>
      </c>
      <c r="B45" t="str">
        <f>IF(ISBLANK('VE adatbekérő űrlap'!C$4),"",'VE adatbekérő űrlap'!C$4)</f>
        <v/>
      </c>
      <c r="C45" t="str">
        <f t="shared" si="0"/>
        <v/>
      </c>
      <c r="D45" t="str">
        <f>IF(ISBLANK('VE adatbekérő űrlap'!D$4),"",'VE adatbekérő űrlap'!D$4)</f>
        <v/>
      </c>
      <c r="E45" t="str">
        <f>IF(ISBLANK('VE adatbekérő űrlap'!E$4),"",'VE adatbekérő űrlap'!E$4)</f>
        <v/>
      </c>
      <c r="F45" t="str">
        <f>IF(ISBLANK('VE adatbekérő űrlap'!F$4),"",'VE adatbekérő űrlap'!F$4)</f>
        <v/>
      </c>
      <c r="G45" t="str">
        <f>IF(ISBLANK('VE adatbekérő űrlap'!G$4),"",PROPER('VE adatbekérő űrlap'!G$4))</f>
        <v/>
      </c>
      <c r="H45" t="str">
        <f>IF(ISBLANK('VE adatbekérő űrlap'!H$4),"",LOWER('VE adatbekérő űrlap'!H$4))</f>
        <v/>
      </c>
      <c r="I45" t="str">
        <f>IF(ISBLANK('VE adatbekérő űrlap'!I$4),"",'VE adatbekérő űrlap'!I$4)</f>
        <v/>
      </c>
      <c r="J45" t="str">
        <f>IF(ISBLANK('VE adatbekérő űrlap'!J$4),"",PROPER('VE adatbekérő űrlap'!J$4))</f>
        <v/>
      </c>
      <c r="K45" t="str">
        <f>IF(ISBLANK('VE adatbekérő űrlap'!K$4),"",LOWER('VE adatbekérő űrlap'!K$4))</f>
        <v/>
      </c>
      <c r="L45" t="str">
        <f>IF(ISBLANK('VE adatbekérő űrlap'!L$4),"",'VE adatbekérő űrlap'!L$4)</f>
        <v/>
      </c>
      <c r="M45" t="str">
        <f>IF(ISBLANK('VE adatbekérő űrlap'!B51),"",'VE adatbekérő űrlap'!B51)</f>
        <v/>
      </c>
      <c r="N45" t="str">
        <f>IF(ISBLANK('VE adatbekérő űrlap'!C51),"",UPPER('VE adatbekérő űrlap'!C51))</f>
        <v/>
      </c>
      <c r="O45" t="str">
        <f>IF(ISBLANK('VE adatbekérő űrlap'!D51),"",'VE adatbekérő űrlap'!D51)</f>
        <v/>
      </c>
      <c r="P45" t="str">
        <f>IF(ISBLANK('VE adatbekérő űrlap'!E51),"",'VE adatbekérő űrlap'!E51)</f>
        <v/>
      </c>
      <c r="Q45" t="str">
        <f>IF(ISBLANK('VE adatbekérő űrlap'!F51),"",'VE adatbekérő űrlap'!F51)</f>
        <v/>
      </c>
      <c r="R45" t="str">
        <f>IF(ISBLANK('VE adatbekérő űrlap'!G51),"",'VE adatbekérő űrlap'!G51)</f>
        <v/>
      </c>
      <c r="S45" t="str">
        <f>IF(ISBLANK('VE adatbekérő űrlap'!H51),"",'VE adatbekérő űrlap'!H51)</f>
        <v/>
      </c>
      <c r="T45" t="str">
        <f>IF(ISBLANK('VE adatbekérő űrlap'!I51),"",'VE adatbekérő űrlap'!I51)</f>
        <v/>
      </c>
      <c r="U45" t="str">
        <f>IF(ISBLANK('VE adatbekérő űrlap'!J51),"",'VE adatbekérő űrlap'!J51)</f>
        <v/>
      </c>
      <c r="V45" t="str">
        <f>IF(ISBLANK('VE adatbekérő űrlap'!K51),"",'VE adatbekérő űrlap'!K51)</f>
        <v/>
      </c>
      <c r="W45" t="str">
        <f>IF(ISBLANK('VE adatbekérő űrlap'!L51),"",'VE adatbekérő űrlap'!L51)</f>
        <v/>
      </c>
      <c r="X45" t="str">
        <f>IF(ISBLANK('VE adatbekérő űrlap'!M51),"",'VE adatbekérő űrlap'!M51)</f>
        <v/>
      </c>
      <c r="Y45" t="str">
        <f>IF(ISBLANK('VE adatbekérő űrlap'!N51),"",'VE adatbekérő űrlap'!N51)</f>
        <v/>
      </c>
      <c r="Z45" s="4" t="str">
        <f>IF(ISBLANK('VE adatbekérő űrlap'!O51),"",'VE adatbekérő űrlap'!O51)</f>
        <v/>
      </c>
      <c r="AA45" t="str">
        <f>IF(ISBLANK('VE adatbekérő űrlap'!P51),"",'VE adatbekérő űrlap'!P51)</f>
        <v/>
      </c>
      <c r="AB45" s="4" t="str">
        <f>IF(ISBLANK('VE adatbekérő űrlap'!Q51),"",'VE adatbekérő űrlap'!Q51)</f>
        <v/>
      </c>
      <c r="AC45" s="4" t="str">
        <f>IF(ISBLANK('VE adatbekérő űrlap'!R51),"",'VE adatbekérő űrlap'!R51)</f>
        <v/>
      </c>
      <c r="AD45" s="4" t="str">
        <f>IF(ISBLANK('VE adatbekérő űrlap'!S51),"",'VE adatbekérő űrlap'!S51)</f>
        <v/>
      </c>
      <c r="AE45" s="4" t="str">
        <f>IF(ISBLANK('VE adatbekérő űrlap'!T51),"",'VE adatbekérő űrlap'!T51)</f>
        <v/>
      </c>
    </row>
    <row r="46" spans="1:31" x14ac:dyDescent="0.25">
      <c r="A46" t="str">
        <f>IF(ISBLANK('VE adatbekérő űrlap'!B$4),"",'VE adatbekérő űrlap'!B$4)</f>
        <v/>
      </c>
      <c r="B46" t="str">
        <f>IF(ISBLANK('VE adatbekérő űrlap'!C$4),"",'VE adatbekérő űrlap'!C$4)</f>
        <v/>
      </c>
      <c r="C46" t="str">
        <f t="shared" si="0"/>
        <v/>
      </c>
      <c r="D46" t="str">
        <f>IF(ISBLANK('VE adatbekérő űrlap'!D$4),"",'VE adatbekérő űrlap'!D$4)</f>
        <v/>
      </c>
      <c r="E46" t="str">
        <f>IF(ISBLANK('VE adatbekérő űrlap'!E$4),"",'VE adatbekérő űrlap'!E$4)</f>
        <v/>
      </c>
      <c r="F46" t="str">
        <f>IF(ISBLANK('VE adatbekérő űrlap'!F$4),"",'VE adatbekérő űrlap'!F$4)</f>
        <v/>
      </c>
      <c r="G46" t="str">
        <f>IF(ISBLANK('VE adatbekérő űrlap'!G$4),"",PROPER('VE adatbekérő űrlap'!G$4))</f>
        <v/>
      </c>
      <c r="H46" t="str">
        <f>IF(ISBLANK('VE adatbekérő űrlap'!H$4),"",LOWER('VE adatbekérő űrlap'!H$4))</f>
        <v/>
      </c>
      <c r="I46" t="str">
        <f>IF(ISBLANK('VE adatbekérő űrlap'!I$4),"",'VE adatbekérő űrlap'!I$4)</f>
        <v/>
      </c>
      <c r="J46" t="str">
        <f>IF(ISBLANK('VE adatbekérő űrlap'!J$4),"",PROPER('VE adatbekérő űrlap'!J$4))</f>
        <v/>
      </c>
      <c r="K46" t="str">
        <f>IF(ISBLANK('VE adatbekérő űrlap'!K$4),"",LOWER('VE adatbekérő űrlap'!K$4))</f>
        <v/>
      </c>
      <c r="L46" t="str">
        <f>IF(ISBLANK('VE adatbekérő űrlap'!L$4),"",'VE adatbekérő űrlap'!L$4)</f>
        <v/>
      </c>
      <c r="M46" t="str">
        <f>IF(ISBLANK('VE adatbekérő űrlap'!B52),"",'VE adatbekérő űrlap'!B52)</f>
        <v/>
      </c>
      <c r="N46" t="str">
        <f>IF(ISBLANK('VE adatbekérő űrlap'!C52),"",UPPER('VE adatbekérő űrlap'!C52))</f>
        <v/>
      </c>
      <c r="O46" t="str">
        <f>IF(ISBLANK('VE adatbekérő űrlap'!D52),"",'VE adatbekérő űrlap'!D52)</f>
        <v/>
      </c>
      <c r="P46" t="str">
        <f>IF(ISBLANK('VE adatbekérő űrlap'!E52),"",'VE adatbekérő űrlap'!E52)</f>
        <v/>
      </c>
      <c r="Q46" t="str">
        <f>IF(ISBLANK('VE adatbekérő űrlap'!F52),"",'VE adatbekérő űrlap'!F52)</f>
        <v/>
      </c>
      <c r="R46" t="str">
        <f>IF(ISBLANK('VE adatbekérő űrlap'!G52),"",'VE adatbekérő űrlap'!G52)</f>
        <v/>
      </c>
      <c r="S46" t="str">
        <f>IF(ISBLANK('VE adatbekérő űrlap'!H52),"",'VE adatbekérő űrlap'!H52)</f>
        <v/>
      </c>
      <c r="T46" t="str">
        <f>IF(ISBLANK('VE adatbekérő űrlap'!I52),"",'VE adatbekérő űrlap'!I52)</f>
        <v/>
      </c>
      <c r="U46" t="str">
        <f>IF(ISBLANK('VE adatbekérő űrlap'!J52),"",'VE adatbekérő űrlap'!J52)</f>
        <v/>
      </c>
      <c r="V46" t="str">
        <f>IF(ISBLANK('VE adatbekérő űrlap'!K52),"",'VE adatbekérő űrlap'!K52)</f>
        <v/>
      </c>
      <c r="W46" t="str">
        <f>IF(ISBLANK('VE adatbekérő űrlap'!L52),"",'VE adatbekérő űrlap'!L52)</f>
        <v/>
      </c>
      <c r="X46" t="str">
        <f>IF(ISBLANK('VE adatbekérő űrlap'!M52),"",'VE adatbekérő űrlap'!M52)</f>
        <v/>
      </c>
      <c r="Y46" t="str">
        <f>IF(ISBLANK('VE adatbekérő űrlap'!N52),"",'VE adatbekérő űrlap'!N52)</f>
        <v/>
      </c>
      <c r="Z46" s="4" t="str">
        <f>IF(ISBLANK('VE adatbekérő űrlap'!O52),"",'VE adatbekérő űrlap'!O52)</f>
        <v/>
      </c>
      <c r="AA46" t="str">
        <f>IF(ISBLANK('VE adatbekérő űrlap'!P52),"",'VE adatbekérő űrlap'!P52)</f>
        <v/>
      </c>
      <c r="AB46" s="4" t="str">
        <f>IF(ISBLANK('VE adatbekérő űrlap'!Q52),"",'VE adatbekérő űrlap'!Q52)</f>
        <v/>
      </c>
      <c r="AC46" s="4" t="str">
        <f>IF(ISBLANK('VE adatbekérő űrlap'!R52),"",'VE adatbekérő űrlap'!R52)</f>
        <v/>
      </c>
      <c r="AD46" s="4" t="str">
        <f>IF(ISBLANK('VE adatbekérő űrlap'!S52),"",'VE adatbekérő űrlap'!S52)</f>
        <v/>
      </c>
      <c r="AE46" s="4" t="str">
        <f>IF(ISBLANK('VE adatbekérő űrlap'!T52),"",'VE adatbekérő űrlap'!T52)</f>
        <v/>
      </c>
    </row>
    <row r="47" spans="1:31" x14ac:dyDescent="0.25">
      <c r="A47" t="str">
        <f>IF(ISBLANK('VE adatbekérő űrlap'!B$4),"",'VE adatbekérő űrlap'!B$4)</f>
        <v/>
      </c>
      <c r="B47" t="str">
        <f>IF(ISBLANK('VE adatbekérő űrlap'!C$4),"",'VE adatbekérő űrlap'!C$4)</f>
        <v/>
      </c>
      <c r="C47" t="str">
        <f t="shared" si="0"/>
        <v/>
      </c>
      <c r="D47" t="str">
        <f>IF(ISBLANK('VE adatbekérő űrlap'!D$4),"",'VE adatbekérő űrlap'!D$4)</f>
        <v/>
      </c>
      <c r="E47" t="str">
        <f>IF(ISBLANK('VE adatbekérő űrlap'!E$4),"",'VE adatbekérő űrlap'!E$4)</f>
        <v/>
      </c>
      <c r="F47" t="str">
        <f>IF(ISBLANK('VE adatbekérő űrlap'!F$4),"",'VE adatbekérő űrlap'!F$4)</f>
        <v/>
      </c>
      <c r="G47" t="str">
        <f>IF(ISBLANK('VE adatbekérő űrlap'!G$4),"",PROPER('VE adatbekérő űrlap'!G$4))</f>
        <v/>
      </c>
      <c r="H47" t="str">
        <f>IF(ISBLANK('VE adatbekérő űrlap'!H$4),"",LOWER('VE adatbekérő űrlap'!H$4))</f>
        <v/>
      </c>
      <c r="I47" t="str">
        <f>IF(ISBLANK('VE adatbekérő űrlap'!I$4),"",'VE adatbekérő űrlap'!I$4)</f>
        <v/>
      </c>
      <c r="J47" t="str">
        <f>IF(ISBLANK('VE adatbekérő űrlap'!J$4),"",PROPER('VE adatbekérő űrlap'!J$4))</f>
        <v/>
      </c>
      <c r="K47" t="str">
        <f>IF(ISBLANK('VE adatbekérő űrlap'!K$4),"",LOWER('VE adatbekérő űrlap'!K$4))</f>
        <v/>
      </c>
      <c r="L47" t="str">
        <f>IF(ISBLANK('VE adatbekérő űrlap'!L$4),"",'VE adatbekérő űrlap'!L$4)</f>
        <v/>
      </c>
      <c r="M47" t="str">
        <f>IF(ISBLANK('VE adatbekérő űrlap'!B53),"",'VE adatbekérő űrlap'!B53)</f>
        <v/>
      </c>
      <c r="N47" t="str">
        <f>IF(ISBLANK('VE adatbekérő űrlap'!C53),"",UPPER('VE adatbekérő űrlap'!C53))</f>
        <v/>
      </c>
      <c r="O47" t="str">
        <f>IF(ISBLANK('VE adatbekérő űrlap'!D53),"",'VE adatbekérő űrlap'!D53)</f>
        <v/>
      </c>
      <c r="P47" t="str">
        <f>IF(ISBLANK('VE adatbekérő űrlap'!E53),"",'VE adatbekérő űrlap'!E53)</f>
        <v/>
      </c>
      <c r="Q47" t="str">
        <f>IF(ISBLANK('VE adatbekérő űrlap'!F53),"",'VE adatbekérő űrlap'!F53)</f>
        <v/>
      </c>
      <c r="R47" t="str">
        <f>IF(ISBLANK('VE adatbekérő űrlap'!G53),"",'VE adatbekérő űrlap'!G53)</f>
        <v/>
      </c>
      <c r="S47" t="str">
        <f>IF(ISBLANK('VE adatbekérő űrlap'!H53),"",'VE adatbekérő űrlap'!H53)</f>
        <v/>
      </c>
      <c r="T47" t="str">
        <f>IF(ISBLANK('VE adatbekérő űrlap'!I53),"",'VE adatbekérő űrlap'!I53)</f>
        <v/>
      </c>
      <c r="U47" t="str">
        <f>IF(ISBLANK('VE adatbekérő űrlap'!J53),"",'VE adatbekérő űrlap'!J53)</f>
        <v/>
      </c>
      <c r="V47" t="str">
        <f>IF(ISBLANK('VE adatbekérő űrlap'!K53),"",'VE adatbekérő űrlap'!K53)</f>
        <v/>
      </c>
      <c r="W47" t="str">
        <f>IF(ISBLANK('VE adatbekérő űrlap'!L53),"",'VE adatbekérő űrlap'!L53)</f>
        <v/>
      </c>
      <c r="X47" t="str">
        <f>IF(ISBLANK('VE adatbekérő űrlap'!M53),"",'VE adatbekérő űrlap'!M53)</f>
        <v/>
      </c>
      <c r="Y47" t="str">
        <f>IF(ISBLANK('VE adatbekérő űrlap'!N53),"",'VE adatbekérő űrlap'!N53)</f>
        <v/>
      </c>
      <c r="Z47" s="4" t="str">
        <f>IF(ISBLANK('VE adatbekérő űrlap'!O53),"",'VE adatbekérő űrlap'!O53)</f>
        <v/>
      </c>
      <c r="AA47" t="str">
        <f>IF(ISBLANK('VE adatbekérő űrlap'!P53),"",'VE adatbekérő űrlap'!P53)</f>
        <v/>
      </c>
      <c r="AB47" s="4" t="str">
        <f>IF(ISBLANK('VE adatbekérő űrlap'!Q53),"",'VE adatbekérő űrlap'!Q53)</f>
        <v/>
      </c>
      <c r="AC47" s="4" t="str">
        <f>IF(ISBLANK('VE adatbekérő űrlap'!R53),"",'VE adatbekérő űrlap'!R53)</f>
        <v/>
      </c>
      <c r="AD47" s="4" t="str">
        <f>IF(ISBLANK('VE adatbekérő űrlap'!S53),"",'VE adatbekérő űrlap'!S53)</f>
        <v/>
      </c>
      <c r="AE47" s="4" t="str">
        <f>IF(ISBLANK('VE adatbekérő űrlap'!T53),"",'VE adatbekérő űrlap'!T53)</f>
        <v/>
      </c>
    </row>
    <row r="48" spans="1:31" x14ac:dyDescent="0.25">
      <c r="A48" t="str">
        <f>IF(ISBLANK('VE adatbekérő űrlap'!B$4),"",'VE adatbekérő űrlap'!B$4)</f>
        <v/>
      </c>
      <c r="B48" t="str">
        <f>IF(ISBLANK('VE adatbekérő űrlap'!C$4),"",'VE adatbekérő űrlap'!C$4)</f>
        <v/>
      </c>
      <c r="C48" t="str">
        <f t="shared" si="0"/>
        <v/>
      </c>
      <c r="D48" t="str">
        <f>IF(ISBLANK('VE adatbekérő űrlap'!D$4),"",'VE adatbekérő űrlap'!D$4)</f>
        <v/>
      </c>
      <c r="E48" t="str">
        <f>IF(ISBLANK('VE adatbekérő űrlap'!E$4),"",'VE adatbekérő űrlap'!E$4)</f>
        <v/>
      </c>
      <c r="F48" t="str">
        <f>IF(ISBLANK('VE adatbekérő űrlap'!F$4),"",'VE adatbekérő űrlap'!F$4)</f>
        <v/>
      </c>
      <c r="G48" t="str">
        <f>IF(ISBLANK('VE adatbekérő űrlap'!G$4),"",PROPER('VE adatbekérő űrlap'!G$4))</f>
        <v/>
      </c>
      <c r="H48" t="str">
        <f>IF(ISBLANK('VE adatbekérő űrlap'!H$4),"",LOWER('VE adatbekérő űrlap'!H$4))</f>
        <v/>
      </c>
      <c r="I48" t="str">
        <f>IF(ISBLANK('VE adatbekérő űrlap'!I$4),"",'VE adatbekérő űrlap'!I$4)</f>
        <v/>
      </c>
      <c r="J48" t="str">
        <f>IF(ISBLANK('VE adatbekérő űrlap'!J$4),"",PROPER('VE adatbekérő űrlap'!J$4))</f>
        <v/>
      </c>
      <c r="K48" t="str">
        <f>IF(ISBLANK('VE adatbekérő űrlap'!K$4),"",LOWER('VE adatbekérő űrlap'!K$4))</f>
        <v/>
      </c>
      <c r="L48" t="str">
        <f>IF(ISBLANK('VE adatbekérő űrlap'!L$4),"",'VE adatbekérő űrlap'!L$4)</f>
        <v/>
      </c>
      <c r="M48" t="str">
        <f>IF(ISBLANK('VE adatbekérő űrlap'!B54),"",'VE adatbekérő űrlap'!B54)</f>
        <v/>
      </c>
      <c r="N48" t="str">
        <f>IF(ISBLANK('VE adatbekérő űrlap'!C54),"",UPPER('VE adatbekérő űrlap'!C54))</f>
        <v/>
      </c>
      <c r="O48" t="str">
        <f>IF(ISBLANK('VE adatbekérő űrlap'!D54),"",'VE adatbekérő űrlap'!D54)</f>
        <v/>
      </c>
      <c r="P48" t="str">
        <f>IF(ISBLANK('VE adatbekérő űrlap'!E54),"",'VE adatbekérő űrlap'!E54)</f>
        <v/>
      </c>
      <c r="Q48" t="str">
        <f>IF(ISBLANK('VE adatbekérő űrlap'!F54),"",'VE adatbekérő űrlap'!F54)</f>
        <v/>
      </c>
      <c r="R48" t="str">
        <f>IF(ISBLANK('VE adatbekérő űrlap'!G54),"",'VE adatbekérő űrlap'!G54)</f>
        <v/>
      </c>
      <c r="S48" t="str">
        <f>IF(ISBLANK('VE adatbekérő űrlap'!H54),"",'VE adatbekérő űrlap'!H54)</f>
        <v/>
      </c>
      <c r="T48" t="str">
        <f>IF(ISBLANK('VE adatbekérő űrlap'!I54),"",'VE adatbekérő űrlap'!I54)</f>
        <v/>
      </c>
      <c r="U48" t="str">
        <f>IF(ISBLANK('VE adatbekérő űrlap'!J54),"",'VE adatbekérő űrlap'!J54)</f>
        <v/>
      </c>
      <c r="V48" t="str">
        <f>IF(ISBLANK('VE adatbekérő űrlap'!K54),"",'VE adatbekérő űrlap'!K54)</f>
        <v/>
      </c>
      <c r="W48" t="str">
        <f>IF(ISBLANK('VE adatbekérő űrlap'!L54),"",'VE adatbekérő űrlap'!L54)</f>
        <v/>
      </c>
      <c r="X48" t="str">
        <f>IF(ISBLANK('VE adatbekérő űrlap'!M54),"",'VE adatbekérő űrlap'!M54)</f>
        <v/>
      </c>
      <c r="Y48" t="str">
        <f>IF(ISBLANK('VE adatbekérő űrlap'!N54),"",'VE adatbekérő űrlap'!N54)</f>
        <v/>
      </c>
      <c r="Z48" s="4" t="str">
        <f>IF(ISBLANK('VE adatbekérő űrlap'!O54),"",'VE adatbekérő űrlap'!O54)</f>
        <v/>
      </c>
      <c r="AA48" t="str">
        <f>IF(ISBLANK('VE adatbekérő űrlap'!P54),"",'VE adatbekérő űrlap'!P54)</f>
        <v/>
      </c>
      <c r="AB48" s="4" t="str">
        <f>IF(ISBLANK('VE adatbekérő űrlap'!Q54),"",'VE adatbekérő űrlap'!Q54)</f>
        <v/>
      </c>
      <c r="AC48" s="4" t="str">
        <f>IF(ISBLANK('VE adatbekérő űrlap'!R54),"",'VE adatbekérő űrlap'!R54)</f>
        <v/>
      </c>
      <c r="AD48" s="4" t="str">
        <f>IF(ISBLANK('VE adatbekérő űrlap'!S54),"",'VE adatbekérő űrlap'!S54)</f>
        <v/>
      </c>
      <c r="AE48" s="4" t="str">
        <f>IF(ISBLANK('VE adatbekérő űrlap'!T54),"",'VE adatbekérő űrlap'!T54)</f>
        <v/>
      </c>
    </row>
    <row r="49" spans="1:31" x14ac:dyDescent="0.25">
      <c r="A49" t="str">
        <f>IF(ISBLANK('VE adatbekérő űrlap'!B$4),"",'VE adatbekérő űrlap'!B$4)</f>
        <v/>
      </c>
      <c r="B49" t="str">
        <f>IF(ISBLANK('VE adatbekérő űrlap'!C$4),"",'VE adatbekérő űrlap'!C$4)</f>
        <v/>
      </c>
      <c r="C49" t="str">
        <f t="shared" si="0"/>
        <v/>
      </c>
      <c r="D49" t="str">
        <f>IF(ISBLANK('VE adatbekérő űrlap'!D$4),"",'VE adatbekérő űrlap'!D$4)</f>
        <v/>
      </c>
      <c r="E49" t="str">
        <f>IF(ISBLANK('VE adatbekérő űrlap'!E$4),"",'VE adatbekérő űrlap'!E$4)</f>
        <v/>
      </c>
      <c r="F49" t="str">
        <f>IF(ISBLANK('VE adatbekérő űrlap'!F$4),"",'VE adatbekérő űrlap'!F$4)</f>
        <v/>
      </c>
      <c r="G49" t="str">
        <f>IF(ISBLANK('VE adatbekérő űrlap'!G$4),"",PROPER('VE adatbekérő űrlap'!G$4))</f>
        <v/>
      </c>
      <c r="H49" t="str">
        <f>IF(ISBLANK('VE adatbekérő űrlap'!H$4),"",LOWER('VE adatbekérő űrlap'!H$4))</f>
        <v/>
      </c>
      <c r="I49" t="str">
        <f>IF(ISBLANK('VE adatbekérő űrlap'!I$4),"",'VE adatbekérő űrlap'!I$4)</f>
        <v/>
      </c>
      <c r="J49" t="str">
        <f>IF(ISBLANK('VE adatbekérő űrlap'!J$4),"",PROPER('VE adatbekérő űrlap'!J$4))</f>
        <v/>
      </c>
      <c r="K49" t="str">
        <f>IF(ISBLANK('VE adatbekérő űrlap'!K$4),"",LOWER('VE adatbekérő űrlap'!K$4))</f>
        <v/>
      </c>
      <c r="L49" t="str">
        <f>IF(ISBLANK('VE adatbekérő űrlap'!L$4),"",'VE adatbekérő űrlap'!L$4)</f>
        <v/>
      </c>
      <c r="M49" t="str">
        <f>IF(ISBLANK('VE adatbekérő űrlap'!B55),"",'VE adatbekérő űrlap'!B55)</f>
        <v/>
      </c>
      <c r="N49" t="str">
        <f>IF(ISBLANK('VE adatbekérő űrlap'!C55),"",UPPER('VE adatbekérő űrlap'!C55))</f>
        <v/>
      </c>
      <c r="O49" t="str">
        <f>IF(ISBLANK('VE adatbekérő űrlap'!D55),"",'VE adatbekérő űrlap'!D55)</f>
        <v/>
      </c>
      <c r="P49" t="str">
        <f>IF(ISBLANK('VE adatbekérő űrlap'!E55),"",'VE adatbekérő űrlap'!E55)</f>
        <v/>
      </c>
      <c r="Q49" t="str">
        <f>IF(ISBLANK('VE adatbekérő űrlap'!F55),"",'VE adatbekérő űrlap'!F55)</f>
        <v/>
      </c>
      <c r="R49" t="str">
        <f>IF(ISBLANK('VE adatbekérő űrlap'!G55),"",'VE adatbekérő űrlap'!G55)</f>
        <v/>
      </c>
      <c r="S49" t="str">
        <f>IF(ISBLANK('VE adatbekérő űrlap'!H55),"",'VE adatbekérő űrlap'!H55)</f>
        <v/>
      </c>
      <c r="T49" t="str">
        <f>IF(ISBLANK('VE adatbekérő űrlap'!I55),"",'VE adatbekérő űrlap'!I55)</f>
        <v/>
      </c>
      <c r="U49" t="str">
        <f>IF(ISBLANK('VE adatbekérő űrlap'!J55),"",'VE adatbekérő űrlap'!J55)</f>
        <v/>
      </c>
      <c r="V49" t="str">
        <f>IF(ISBLANK('VE adatbekérő űrlap'!K55),"",'VE adatbekérő űrlap'!K55)</f>
        <v/>
      </c>
      <c r="W49" t="str">
        <f>IF(ISBLANK('VE adatbekérő űrlap'!L55),"",'VE adatbekérő űrlap'!L55)</f>
        <v/>
      </c>
      <c r="X49" t="str">
        <f>IF(ISBLANK('VE adatbekérő űrlap'!M55),"",'VE adatbekérő űrlap'!M55)</f>
        <v/>
      </c>
      <c r="Y49" t="str">
        <f>IF(ISBLANK('VE adatbekérő űrlap'!N55),"",'VE adatbekérő űrlap'!N55)</f>
        <v/>
      </c>
      <c r="Z49" s="4" t="str">
        <f>IF(ISBLANK('VE adatbekérő űrlap'!O55),"",'VE adatbekérő űrlap'!O55)</f>
        <v/>
      </c>
      <c r="AA49" t="str">
        <f>IF(ISBLANK('VE adatbekérő űrlap'!P55),"",'VE adatbekérő űrlap'!P55)</f>
        <v/>
      </c>
      <c r="AB49" s="4" t="str">
        <f>IF(ISBLANK('VE adatbekérő űrlap'!Q55),"",'VE adatbekérő űrlap'!Q55)</f>
        <v/>
      </c>
      <c r="AC49" s="4" t="str">
        <f>IF(ISBLANK('VE adatbekérő űrlap'!R55),"",'VE adatbekérő űrlap'!R55)</f>
        <v/>
      </c>
      <c r="AD49" s="4" t="str">
        <f>IF(ISBLANK('VE adatbekérő űrlap'!S55),"",'VE adatbekérő űrlap'!S55)</f>
        <v/>
      </c>
      <c r="AE49" s="4" t="str">
        <f>IF(ISBLANK('VE adatbekérő űrlap'!T55),"",'VE adatbekérő űrlap'!T55)</f>
        <v/>
      </c>
    </row>
    <row r="50" spans="1:31" x14ac:dyDescent="0.25">
      <c r="A50" t="str">
        <f>IF(ISBLANK('VE adatbekérő űrlap'!B$4),"",'VE adatbekérő űrlap'!B$4)</f>
        <v/>
      </c>
      <c r="B50" t="str">
        <f>IF(ISBLANK('VE adatbekérő űrlap'!C$4),"",'VE adatbekérő űrlap'!C$4)</f>
        <v/>
      </c>
      <c r="C50" t="str">
        <f t="shared" si="0"/>
        <v/>
      </c>
      <c r="D50" t="str">
        <f>IF(ISBLANK('VE adatbekérő űrlap'!D$4),"",'VE adatbekérő űrlap'!D$4)</f>
        <v/>
      </c>
      <c r="E50" t="str">
        <f>IF(ISBLANK('VE adatbekérő űrlap'!E$4),"",'VE adatbekérő űrlap'!E$4)</f>
        <v/>
      </c>
      <c r="F50" t="str">
        <f>IF(ISBLANK('VE adatbekérő űrlap'!F$4),"",'VE adatbekérő űrlap'!F$4)</f>
        <v/>
      </c>
      <c r="G50" t="str">
        <f>IF(ISBLANK('VE adatbekérő űrlap'!G$4),"",PROPER('VE adatbekérő űrlap'!G$4))</f>
        <v/>
      </c>
      <c r="H50" t="str">
        <f>IF(ISBLANK('VE adatbekérő űrlap'!H$4),"",LOWER('VE adatbekérő űrlap'!H$4))</f>
        <v/>
      </c>
      <c r="I50" t="str">
        <f>IF(ISBLANK('VE adatbekérő űrlap'!I$4),"",'VE adatbekérő űrlap'!I$4)</f>
        <v/>
      </c>
      <c r="J50" t="str">
        <f>IF(ISBLANK('VE adatbekérő űrlap'!J$4),"",PROPER('VE adatbekérő űrlap'!J$4))</f>
        <v/>
      </c>
      <c r="K50" t="str">
        <f>IF(ISBLANK('VE adatbekérő űrlap'!K$4),"",LOWER('VE adatbekérő űrlap'!K$4))</f>
        <v/>
      </c>
      <c r="L50" t="str">
        <f>IF(ISBLANK('VE adatbekérő űrlap'!L$4),"",'VE adatbekérő űrlap'!L$4)</f>
        <v/>
      </c>
      <c r="M50" t="str">
        <f>IF(ISBLANK('VE adatbekérő űrlap'!B56),"",'VE adatbekérő űrlap'!B56)</f>
        <v/>
      </c>
      <c r="N50" t="str">
        <f>IF(ISBLANK('VE adatbekérő űrlap'!C56),"",UPPER('VE adatbekérő űrlap'!C56))</f>
        <v/>
      </c>
      <c r="O50" t="str">
        <f>IF(ISBLANK('VE adatbekérő űrlap'!D56),"",'VE adatbekérő űrlap'!D56)</f>
        <v/>
      </c>
      <c r="P50" t="str">
        <f>IF(ISBLANK('VE adatbekérő űrlap'!E56),"",'VE adatbekérő űrlap'!E56)</f>
        <v/>
      </c>
      <c r="Q50" t="str">
        <f>IF(ISBLANK('VE adatbekérő űrlap'!F56),"",'VE adatbekérő űrlap'!F56)</f>
        <v/>
      </c>
      <c r="R50" t="str">
        <f>IF(ISBLANK('VE adatbekérő űrlap'!G56),"",'VE adatbekérő űrlap'!G56)</f>
        <v/>
      </c>
      <c r="S50" t="str">
        <f>IF(ISBLANK('VE adatbekérő űrlap'!H56),"",'VE adatbekérő űrlap'!H56)</f>
        <v/>
      </c>
      <c r="T50" t="str">
        <f>IF(ISBLANK('VE adatbekérő űrlap'!I56),"",'VE adatbekérő űrlap'!I56)</f>
        <v/>
      </c>
      <c r="U50" t="str">
        <f>IF(ISBLANK('VE adatbekérő űrlap'!J56),"",'VE adatbekérő űrlap'!J56)</f>
        <v/>
      </c>
      <c r="V50" t="str">
        <f>IF(ISBLANK('VE adatbekérő űrlap'!K56),"",'VE adatbekérő űrlap'!K56)</f>
        <v/>
      </c>
      <c r="W50" t="str">
        <f>IF(ISBLANK('VE adatbekérő űrlap'!L56),"",'VE adatbekérő űrlap'!L56)</f>
        <v/>
      </c>
      <c r="X50" t="str">
        <f>IF(ISBLANK('VE adatbekérő űrlap'!M56),"",'VE adatbekérő űrlap'!M56)</f>
        <v/>
      </c>
      <c r="Y50" t="str">
        <f>IF(ISBLANK('VE adatbekérő űrlap'!N56),"",'VE adatbekérő űrlap'!N56)</f>
        <v/>
      </c>
      <c r="Z50" s="4" t="str">
        <f>IF(ISBLANK('VE adatbekérő űrlap'!O56),"",'VE adatbekérő űrlap'!O56)</f>
        <v/>
      </c>
      <c r="AA50" t="str">
        <f>IF(ISBLANK('VE adatbekérő űrlap'!P56),"",'VE adatbekérő űrlap'!P56)</f>
        <v/>
      </c>
      <c r="AB50" s="4" t="str">
        <f>IF(ISBLANK('VE adatbekérő űrlap'!Q56),"",'VE adatbekérő űrlap'!Q56)</f>
        <v/>
      </c>
      <c r="AC50" s="4" t="str">
        <f>IF(ISBLANK('VE adatbekérő űrlap'!R56),"",'VE adatbekérő űrlap'!R56)</f>
        <v/>
      </c>
      <c r="AD50" s="4" t="str">
        <f>IF(ISBLANK('VE adatbekérő űrlap'!S56),"",'VE adatbekérő űrlap'!S56)</f>
        <v/>
      </c>
      <c r="AE50" s="4" t="str">
        <f>IF(ISBLANK('VE adatbekérő űrlap'!T56),"",'VE adatbekérő űrlap'!T56)</f>
        <v/>
      </c>
    </row>
    <row r="51" spans="1:31" x14ac:dyDescent="0.25">
      <c r="A51" t="str">
        <f>IF(ISBLANK('VE adatbekérő űrlap'!B$4),"",'VE adatbekérő űrlap'!B$4)</f>
        <v/>
      </c>
      <c r="B51" t="str">
        <f>IF(ISBLANK('VE adatbekérő űrlap'!C$4),"",'VE adatbekérő űrlap'!C$4)</f>
        <v/>
      </c>
      <c r="C51" t="str">
        <f t="shared" si="0"/>
        <v/>
      </c>
      <c r="D51" t="str">
        <f>IF(ISBLANK('VE adatbekérő űrlap'!D$4),"",'VE adatbekérő űrlap'!D$4)</f>
        <v/>
      </c>
      <c r="E51" t="str">
        <f>IF(ISBLANK('VE adatbekérő űrlap'!E$4),"",'VE adatbekérő űrlap'!E$4)</f>
        <v/>
      </c>
      <c r="F51" t="str">
        <f>IF(ISBLANK('VE adatbekérő űrlap'!F$4),"",'VE adatbekérő űrlap'!F$4)</f>
        <v/>
      </c>
      <c r="G51" t="str">
        <f>IF(ISBLANK('VE adatbekérő űrlap'!G$4),"",PROPER('VE adatbekérő űrlap'!G$4))</f>
        <v/>
      </c>
      <c r="H51" t="str">
        <f>IF(ISBLANK('VE adatbekérő űrlap'!H$4),"",LOWER('VE adatbekérő űrlap'!H$4))</f>
        <v/>
      </c>
      <c r="I51" t="str">
        <f>IF(ISBLANK('VE adatbekérő űrlap'!I$4),"",'VE adatbekérő űrlap'!I$4)</f>
        <v/>
      </c>
      <c r="J51" t="str">
        <f>IF(ISBLANK('VE adatbekérő űrlap'!J$4),"",PROPER('VE adatbekérő űrlap'!J$4))</f>
        <v/>
      </c>
      <c r="K51" t="str">
        <f>IF(ISBLANK('VE adatbekérő űrlap'!K$4),"",LOWER('VE adatbekérő űrlap'!K$4))</f>
        <v/>
      </c>
      <c r="L51" t="str">
        <f>IF(ISBLANK('VE adatbekérő űrlap'!L$4),"",'VE adatbekérő űrlap'!L$4)</f>
        <v/>
      </c>
      <c r="M51" t="str">
        <f>IF(ISBLANK('VE adatbekérő űrlap'!B57),"",'VE adatbekérő űrlap'!B57)</f>
        <v/>
      </c>
      <c r="N51" t="str">
        <f>IF(ISBLANK('VE adatbekérő űrlap'!C57),"",UPPER('VE adatbekérő űrlap'!C57))</f>
        <v/>
      </c>
      <c r="O51" t="str">
        <f>IF(ISBLANK('VE adatbekérő űrlap'!D57),"",'VE adatbekérő űrlap'!D57)</f>
        <v/>
      </c>
      <c r="P51" t="str">
        <f>IF(ISBLANK('VE adatbekérő űrlap'!E57),"",'VE adatbekérő űrlap'!E57)</f>
        <v/>
      </c>
      <c r="Q51" t="str">
        <f>IF(ISBLANK('VE adatbekérő űrlap'!F57),"",'VE adatbekérő űrlap'!F57)</f>
        <v/>
      </c>
      <c r="R51" t="str">
        <f>IF(ISBLANK('VE adatbekérő űrlap'!G57),"",'VE adatbekérő űrlap'!G57)</f>
        <v/>
      </c>
      <c r="S51" t="str">
        <f>IF(ISBLANK('VE adatbekérő űrlap'!H57),"",'VE adatbekérő űrlap'!H57)</f>
        <v/>
      </c>
      <c r="T51" t="str">
        <f>IF(ISBLANK('VE adatbekérő űrlap'!I57),"",'VE adatbekérő űrlap'!I57)</f>
        <v/>
      </c>
      <c r="U51" t="str">
        <f>IF(ISBLANK('VE adatbekérő űrlap'!J57),"",'VE adatbekérő űrlap'!J57)</f>
        <v/>
      </c>
      <c r="V51" t="str">
        <f>IF(ISBLANK('VE adatbekérő űrlap'!K57),"",'VE adatbekérő űrlap'!K57)</f>
        <v/>
      </c>
      <c r="W51" t="str">
        <f>IF(ISBLANK('VE adatbekérő űrlap'!L57),"",'VE adatbekérő űrlap'!L57)</f>
        <v/>
      </c>
      <c r="X51" t="str">
        <f>IF(ISBLANK('VE adatbekérő űrlap'!M57),"",'VE adatbekérő űrlap'!M57)</f>
        <v/>
      </c>
      <c r="Y51" t="str">
        <f>IF(ISBLANK('VE adatbekérő űrlap'!N57),"",'VE adatbekérő űrlap'!N57)</f>
        <v/>
      </c>
      <c r="Z51" s="4" t="str">
        <f>IF(ISBLANK('VE adatbekérő űrlap'!O57),"",'VE adatbekérő űrlap'!O57)</f>
        <v/>
      </c>
      <c r="AA51" t="str">
        <f>IF(ISBLANK('VE adatbekérő űrlap'!P57),"",'VE adatbekérő űrlap'!P57)</f>
        <v/>
      </c>
      <c r="AB51" s="4" t="str">
        <f>IF(ISBLANK('VE adatbekérő űrlap'!Q57),"",'VE adatbekérő űrlap'!Q57)</f>
        <v/>
      </c>
      <c r="AC51" s="4" t="str">
        <f>IF(ISBLANK('VE adatbekérő űrlap'!R57),"",'VE adatbekérő űrlap'!R57)</f>
        <v/>
      </c>
      <c r="AD51" s="4" t="str">
        <f>IF(ISBLANK('VE adatbekérő űrlap'!S57),"",'VE adatbekérő űrlap'!S57)</f>
        <v/>
      </c>
      <c r="AE51" s="4" t="str">
        <f>IF(ISBLANK('VE adatbekérő űrlap'!T57),"",'VE adatbekérő űrlap'!T57)</f>
        <v/>
      </c>
    </row>
    <row r="52" spans="1:31" x14ac:dyDescent="0.25">
      <c r="A52" t="str">
        <f>IF(ISBLANK('VE adatbekérő űrlap'!B$4),"",'VE adatbekérő űrlap'!B$4)</f>
        <v/>
      </c>
      <c r="B52" t="str">
        <f>IF(ISBLANK('VE adatbekérő űrlap'!C$4),"",'VE adatbekérő űrlap'!C$4)</f>
        <v/>
      </c>
      <c r="C52" t="str">
        <f t="shared" si="0"/>
        <v/>
      </c>
      <c r="D52" t="str">
        <f>IF(ISBLANK('VE adatbekérő űrlap'!D$4),"",'VE adatbekérő űrlap'!D$4)</f>
        <v/>
      </c>
      <c r="E52" t="str">
        <f>IF(ISBLANK('VE adatbekérő űrlap'!E$4),"",'VE adatbekérő űrlap'!E$4)</f>
        <v/>
      </c>
      <c r="F52" t="str">
        <f>IF(ISBLANK('VE adatbekérő űrlap'!F$4),"",'VE adatbekérő űrlap'!F$4)</f>
        <v/>
      </c>
      <c r="G52" t="str">
        <f>IF(ISBLANK('VE adatbekérő űrlap'!G$4),"",PROPER('VE adatbekérő űrlap'!G$4))</f>
        <v/>
      </c>
      <c r="H52" t="str">
        <f>IF(ISBLANK('VE adatbekérő űrlap'!H$4),"",LOWER('VE adatbekérő űrlap'!H$4))</f>
        <v/>
      </c>
      <c r="I52" t="str">
        <f>IF(ISBLANK('VE adatbekérő űrlap'!I$4),"",'VE adatbekérő űrlap'!I$4)</f>
        <v/>
      </c>
      <c r="J52" t="str">
        <f>IF(ISBLANK('VE adatbekérő űrlap'!J$4),"",PROPER('VE adatbekérő űrlap'!J$4))</f>
        <v/>
      </c>
      <c r="K52" t="str">
        <f>IF(ISBLANK('VE adatbekérő űrlap'!K$4),"",LOWER('VE adatbekérő űrlap'!K$4))</f>
        <v/>
      </c>
      <c r="L52" t="str">
        <f>IF(ISBLANK('VE adatbekérő űrlap'!L$4),"",'VE adatbekérő űrlap'!L$4)</f>
        <v/>
      </c>
      <c r="M52" t="str">
        <f>IF(ISBLANK('VE adatbekérő űrlap'!B58),"",'VE adatbekérő űrlap'!B58)</f>
        <v/>
      </c>
      <c r="N52" t="str">
        <f>IF(ISBLANK('VE adatbekérő űrlap'!C58),"",UPPER('VE adatbekérő űrlap'!C58))</f>
        <v/>
      </c>
      <c r="O52" t="str">
        <f>IF(ISBLANK('VE adatbekérő űrlap'!D58),"",'VE adatbekérő űrlap'!D58)</f>
        <v/>
      </c>
      <c r="P52" t="str">
        <f>IF(ISBLANK('VE adatbekérő űrlap'!E58),"",'VE adatbekérő űrlap'!E58)</f>
        <v/>
      </c>
      <c r="Q52" t="str">
        <f>IF(ISBLANK('VE adatbekérő űrlap'!F58),"",'VE adatbekérő űrlap'!F58)</f>
        <v/>
      </c>
      <c r="R52" t="str">
        <f>IF(ISBLANK('VE adatbekérő űrlap'!G58),"",'VE adatbekérő űrlap'!G58)</f>
        <v/>
      </c>
      <c r="S52" t="str">
        <f>IF(ISBLANK('VE adatbekérő űrlap'!H58),"",'VE adatbekérő űrlap'!H58)</f>
        <v/>
      </c>
      <c r="T52" t="str">
        <f>IF(ISBLANK('VE adatbekérő űrlap'!I58),"",'VE adatbekérő űrlap'!I58)</f>
        <v/>
      </c>
      <c r="U52" t="str">
        <f>IF(ISBLANK('VE adatbekérő űrlap'!J58),"",'VE adatbekérő űrlap'!J58)</f>
        <v/>
      </c>
      <c r="V52" t="str">
        <f>IF(ISBLANK('VE adatbekérő űrlap'!K58),"",'VE adatbekérő űrlap'!K58)</f>
        <v/>
      </c>
      <c r="W52" t="str">
        <f>IF(ISBLANK('VE adatbekérő űrlap'!L58),"",'VE adatbekérő űrlap'!L58)</f>
        <v/>
      </c>
      <c r="X52" t="str">
        <f>IF(ISBLANK('VE adatbekérő űrlap'!M58),"",'VE adatbekérő űrlap'!M58)</f>
        <v/>
      </c>
      <c r="Y52" t="str">
        <f>IF(ISBLANK('VE adatbekérő űrlap'!N58),"",'VE adatbekérő űrlap'!N58)</f>
        <v/>
      </c>
      <c r="Z52" s="4" t="str">
        <f>IF(ISBLANK('VE adatbekérő űrlap'!O58),"",'VE adatbekérő űrlap'!O58)</f>
        <v/>
      </c>
      <c r="AA52" t="str">
        <f>IF(ISBLANK('VE adatbekérő űrlap'!P58),"",'VE adatbekérő űrlap'!P58)</f>
        <v/>
      </c>
      <c r="AB52" s="4" t="str">
        <f>IF(ISBLANK('VE adatbekérő űrlap'!Q58),"",'VE adatbekérő űrlap'!Q58)</f>
        <v/>
      </c>
      <c r="AC52" s="4" t="str">
        <f>IF(ISBLANK('VE adatbekérő űrlap'!R58),"",'VE adatbekérő űrlap'!R58)</f>
        <v/>
      </c>
      <c r="AD52" s="4" t="str">
        <f>IF(ISBLANK('VE adatbekérő űrlap'!S58),"",'VE adatbekérő űrlap'!S58)</f>
        <v/>
      </c>
      <c r="AE52" s="4" t="str">
        <f>IF(ISBLANK('VE adatbekérő űrlap'!T58),"",'VE adatbekérő űrlap'!T58)</f>
        <v/>
      </c>
    </row>
    <row r="53" spans="1:31" x14ac:dyDescent="0.25">
      <c r="A53" t="str">
        <f>IF(ISBLANK('VE adatbekérő űrlap'!B$4),"",'VE adatbekérő űrlap'!B$4)</f>
        <v/>
      </c>
      <c r="B53" t="str">
        <f>IF(ISBLANK('VE adatbekérő űrlap'!C$4),"",'VE adatbekérő űrlap'!C$4)</f>
        <v/>
      </c>
      <c r="C53" t="str">
        <f t="shared" si="0"/>
        <v/>
      </c>
      <c r="D53" t="str">
        <f>IF(ISBLANK('VE adatbekérő űrlap'!D$4),"",'VE adatbekérő űrlap'!D$4)</f>
        <v/>
      </c>
      <c r="E53" t="str">
        <f>IF(ISBLANK('VE adatbekérő űrlap'!E$4),"",'VE adatbekérő űrlap'!E$4)</f>
        <v/>
      </c>
      <c r="F53" t="str">
        <f>IF(ISBLANK('VE adatbekérő űrlap'!F$4),"",'VE adatbekérő űrlap'!F$4)</f>
        <v/>
      </c>
      <c r="G53" t="str">
        <f>IF(ISBLANK('VE adatbekérő űrlap'!G$4),"",PROPER('VE adatbekérő űrlap'!G$4))</f>
        <v/>
      </c>
      <c r="H53" t="str">
        <f>IF(ISBLANK('VE adatbekérő űrlap'!H$4),"",LOWER('VE adatbekérő űrlap'!H$4))</f>
        <v/>
      </c>
      <c r="I53" t="str">
        <f>IF(ISBLANK('VE adatbekérő űrlap'!I$4),"",'VE adatbekérő űrlap'!I$4)</f>
        <v/>
      </c>
      <c r="J53" t="str">
        <f>IF(ISBLANK('VE adatbekérő űrlap'!J$4),"",PROPER('VE adatbekérő űrlap'!J$4))</f>
        <v/>
      </c>
      <c r="K53" t="str">
        <f>IF(ISBLANK('VE adatbekérő űrlap'!K$4),"",LOWER('VE adatbekérő űrlap'!K$4))</f>
        <v/>
      </c>
      <c r="L53" t="str">
        <f>IF(ISBLANK('VE adatbekérő űrlap'!L$4),"",'VE adatbekérő űrlap'!L$4)</f>
        <v/>
      </c>
      <c r="M53" t="str">
        <f>IF(ISBLANK('VE adatbekérő űrlap'!B59),"",'VE adatbekérő űrlap'!B59)</f>
        <v/>
      </c>
      <c r="N53" t="str">
        <f>IF(ISBLANK('VE adatbekérő űrlap'!C59),"",UPPER('VE adatbekérő űrlap'!C59))</f>
        <v/>
      </c>
      <c r="O53" t="str">
        <f>IF(ISBLANK('VE adatbekérő űrlap'!D59),"",'VE adatbekérő űrlap'!D59)</f>
        <v/>
      </c>
      <c r="P53" t="str">
        <f>IF(ISBLANK('VE adatbekérő űrlap'!E59),"",'VE adatbekérő űrlap'!E59)</f>
        <v/>
      </c>
      <c r="Q53" t="str">
        <f>IF(ISBLANK('VE adatbekérő űrlap'!F59),"",'VE adatbekérő űrlap'!F59)</f>
        <v/>
      </c>
      <c r="R53" t="str">
        <f>IF(ISBLANK('VE adatbekérő űrlap'!G59),"",'VE adatbekérő űrlap'!G59)</f>
        <v/>
      </c>
      <c r="S53" t="str">
        <f>IF(ISBLANK('VE adatbekérő űrlap'!H59),"",'VE adatbekérő űrlap'!H59)</f>
        <v/>
      </c>
      <c r="T53" t="str">
        <f>IF(ISBLANK('VE adatbekérő űrlap'!I59),"",'VE adatbekérő űrlap'!I59)</f>
        <v/>
      </c>
      <c r="U53" t="str">
        <f>IF(ISBLANK('VE adatbekérő űrlap'!J59),"",'VE adatbekérő űrlap'!J59)</f>
        <v/>
      </c>
      <c r="V53" t="str">
        <f>IF(ISBLANK('VE adatbekérő űrlap'!K59),"",'VE adatbekérő űrlap'!K59)</f>
        <v/>
      </c>
      <c r="W53" t="str">
        <f>IF(ISBLANK('VE adatbekérő űrlap'!L59),"",'VE adatbekérő űrlap'!L59)</f>
        <v/>
      </c>
      <c r="X53" t="str">
        <f>IF(ISBLANK('VE adatbekérő űrlap'!M59),"",'VE adatbekérő űrlap'!M59)</f>
        <v/>
      </c>
      <c r="Y53" t="str">
        <f>IF(ISBLANK('VE adatbekérő űrlap'!N59),"",'VE adatbekérő űrlap'!N59)</f>
        <v/>
      </c>
      <c r="Z53" s="4" t="str">
        <f>IF(ISBLANK('VE adatbekérő űrlap'!O59),"",'VE adatbekérő űrlap'!O59)</f>
        <v/>
      </c>
      <c r="AA53" t="str">
        <f>IF(ISBLANK('VE adatbekérő űrlap'!P59),"",'VE adatbekérő űrlap'!P59)</f>
        <v/>
      </c>
      <c r="AB53" s="4" t="str">
        <f>IF(ISBLANK('VE adatbekérő űrlap'!Q59),"",'VE adatbekérő űrlap'!Q59)</f>
        <v/>
      </c>
      <c r="AC53" s="4" t="str">
        <f>IF(ISBLANK('VE adatbekérő űrlap'!R59),"",'VE adatbekérő űrlap'!R59)</f>
        <v/>
      </c>
      <c r="AD53" s="4" t="str">
        <f>IF(ISBLANK('VE adatbekérő űrlap'!S59),"",'VE adatbekérő űrlap'!S59)</f>
        <v/>
      </c>
      <c r="AE53" s="4" t="str">
        <f>IF(ISBLANK('VE adatbekérő űrlap'!T59),"",'VE adatbekérő űrlap'!T59)</f>
        <v/>
      </c>
    </row>
    <row r="54" spans="1:31" x14ac:dyDescent="0.25">
      <c r="A54" t="str">
        <f>IF(ISBLANK('VE adatbekérő űrlap'!B$4),"",'VE adatbekérő űrlap'!B$4)</f>
        <v/>
      </c>
      <c r="B54" t="str">
        <f>IF(ISBLANK('VE adatbekérő űrlap'!C$4),"",'VE adatbekérő űrlap'!C$4)</f>
        <v/>
      </c>
      <c r="C54" t="str">
        <f t="shared" si="0"/>
        <v/>
      </c>
      <c r="D54" t="str">
        <f>IF(ISBLANK('VE adatbekérő űrlap'!D$4),"",'VE adatbekérő űrlap'!D$4)</f>
        <v/>
      </c>
      <c r="E54" t="str">
        <f>IF(ISBLANK('VE adatbekérő űrlap'!E$4),"",'VE adatbekérő űrlap'!E$4)</f>
        <v/>
      </c>
      <c r="F54" t="str">
        <f>IF(ISBLANK('VE adatbekérő űrlap'!F$4),"",'VE adatbekérő űrlap'!F$4)</f>
        <v/>
      </c>
      <c r="G54" t="str">
        <f>IF(ISBLANK('VE adatbekérő űrlap'!G$4),"",PROPER('VE adatbekérő űrlap'!G$4))</f>
        <v/>
      </c>
      <c r="H54" t="str">
        <f>IF(ISBLANK('VE adatbekérő űrlap'!H$4),"",LOWER('VE adatbekérő űrlap'!H$4))</f>
        <v/>
      </c>
      <c r="I54" t="str">
        <f>IF(ISBLANK('VE adatbekérő űrlap'!I$4),"",'VE adatbekérő űrlap'!I$4)</f>
        <v/>
      </c>
      <c r="J54" t="str">
        <f>IF(ISBLANK('VE adatbekérő űrlap'!J$4),"",PROPER('VE adatbekérő űrlap'!J$4))</f>
        <v/>
      </c>
      <c r="K54" t="str">
        <f>IF(ISBLANK('VE adatbekérő űrlap'!K$4),"",LOWER('VE adatbekérő űrlap'!K$4))</f>
        <v/>
      </c>
      <c r="L54" t="str">
        <f>IF(ISBLANK('VE adatbekérő űrlap'!L$4),"",'VE adatbekérő űrlap'!L$4)</f>
        <v/>
      </c>
      <c r="M54" t="str">
        <f>IF(ISBLANK('VE adatbekérő űrlap'!B60),"",'VE adatbekérő űrlap'!B60)</f>
        <v/>
      </c>
      <c r="N54" t="str">
        <f>IF(ISBLANK('VE adatbekérő űrlap'!C60),"",UPPER('VE adatbekérő űrlap'!C60))</f>
        <v/>
      </c>
      <c r="O54" t="str">
        <f>IF(ISBLANK('VE adatbekérő űrlap'!D60),"",'VE adatbekérő űrlap'!D60)</f>
        <v/>
      </c>
      <c r="P54" t="str">
        <f>IF(ISBLANK('VE adatbekérő űrlap'!E60),"",'VE adatbekérő űrlap'!E60)</f>
        <v/>
      </c>
      <c r="Q54" t="str">
        <f>IF(ISBLANK('VE adatbekérő űrlap'!F60),"",'VE adatbekérő űrlap'!F60)</f>
        <v/>
      </c>
      <c r="R54" t="str">
        <f>IF(ISBLANK('VE adatbekérő űrlap'!G60),"",'VE adatbekérő űrlap'!G60)</f>
        <v/>
      </c>
      <c r="S54" t="str">
        <f>IF(ISBLANK('VE adatbekérő űrlap'!H60),"",'VE adatbekérő űrlap'!H60)</f>
        <v/>
      </c>
      <c r="T54" t="str">
        <f>IF(ISBLANK('VE adatbekérő űrlap'!I60),"",'VE adatbekérő űrlap'!I60)</f>
        <v/>
      </c>
      <c r="U54" t="str">
        <f>IF(ISBLANK('VE adatbekérő űrlap'!J60),"",'VE adatbekérő űrlap'!J60)</f>
        <v/>
      </c>
      <c r="V54" t="str">
        <f>IF(ISBLANK('VE adatbekérő űrlap'!K60),"",'VE adatbekérő űrlap'!K60)</f>
        <v/>
      </c>
      <c r="W54" t="str">
        <f>IF(ISBLANK('VE adatbekérő űrlap'!L60),"",'VE adatbekérő űrlap'!L60)</f>
        <v/>
      </c>
      <c r="X54" t="str">
        <f>IF(ISBLANK('VE adatbekérő űrlap'!M60),"",'VE adatbekérő űrlap'!M60)</f>
        <v/>
      </c>
      <c r="Y54" t="str">
        <f>IF(ISBLANK('VE adatbekérő űrlap'!N60),"",'VE adatbekérő űrlap'!N60)</f>
        <v/>
      </c>
      <c r="Z54" s="4" t="str">
        <f>IF(ISBLANK('VE adatbekérő űrlap'!O60),"",'VE adatbekérő űrlap'!O60)</f>
        <v/>
      </c>
      <c r="AA54" t="str">
        <f>IF(ISBLANK('VE adatbekérő űrlap'!P60),"",'VE adatbekérő űrlap'!P60)</f>
        <v/>
      </c>
      <c r="AB54" s="4" t="str">
        <f>IF(ISBLANK('VE adatbekérő űrlap'!Q60),"",'VE adatbekérő űrlap'!Q60)</f>
        <v/>
      </c>
      <c r="AC54" s="4" t="str">
        <f>IF(ISBLANK('VE adatbekérő űrlap'!R60),"",'VE adatbekérő űrlap'!R60)</f>
        <v/>
      </c>
      <c r="AD54" s="4" t="str">
        <f>IF(ISBLANK('VE adatbekérő űrlap'!S60),"",'VE adatbekérő űrlap'!S60)</f>
        <v/>
      </c>
      <c r="AE54" s="4" t="str">
        <f>IF(ISBLANK('VE adatbekérő űrlap'!T60),"",'VE adatbekérő űrlap'!T60)</f>
        <v/>
      </c>
    </row>
    <row r="55" spans="1:31" x14ac:dyDescent="0.25">
      <c r="A55" t="str">
        <f>IF(ISBLANK('VE adatbekérő űrlap'!B$4),"",'VE adatbekérő űrlap'!B$4)</f>
        <v/>
      </c>
      <c r="B55" t="str">
        <f>IF(ISBLANK('VE adatbekérő űrlap'!C$4),"",'VE adatbekérő űrlap'!C$4)</f>
        <v/>
      </c>
      <c r="C55" t="str">
        <f t="shared" si="0"/>
        <v/>
      </c>
      <c r="D55" t="str">
        <f>IF(ISBLANK('VE adatbekérő űrlap'!D$4),"",'VE adatbekérő űrlap'!D$4)</f>
        <v/>
      </c>
      <c r="E55" t="str">
        <f>IF(ISBLANK('VE adatbekérő űrlap'!E$4),"",'VE adatbekérő űrlap'!E$4)</f>
        <v/>
      </c>
      <c r="F55" t="str">
        <f>IF(ISBLANK('VE adatbekérő űrlap'!F$4),"",'VE adatbekérő űrlap'!F$4)</f>
        <v/>
      </c>
      <c r="G55" t="str">
        <f>IF(ISBLANK('VE adatbekérő űrlap'!G$4),"",PROPER('VE adatbekérő űrlap'!G$4))</f>
        <v/>
      </c>
      <c r="H55" t="str">
        <f>IF(ISBLANK('VE adatbekérő űrlap'!H$4),"",LOWER('VE adatbekérő űrlap'!H$4))</f>
        <v/>
      </c>
      <c r="I55" t="str">
        <f>IF(ISBLANK('VE adatbekérő űrlap'!I$4),"",'VE adatbekérő űrlap'!I$4)</f>
        <v/>
      </c>
      <c r="J55" t="str">
        <f>IF(ISBLANK('VE adatbekérő űrlap'!J$4),"",PROPER('VE adatbekérő űrlap'!J$4))</f>
        <v/>
      </c>
      <c r="K55" t="str">
        <f>IF(ISBLANK('VE adatbekérő űrlap'!K$4),"",LOWER('VE adatbekérő űrlap'!K$4))</f>
        <v/>
      </c>
      <c r="L55" t="str">
        <f>IF(ISBLANK('VE adatbekérő űrlap'!L$4),"",'VE adatbekérő űrlap'!L$4)</f>
        <v/>
      </c>
      <c r="M55" t="str">
        <f>IF(ISBLANK('VE adatbekérő űrlap'!B61),"",'VE adatbekérő űrlap'!B61)</f>
        <v/>
      </c>
      <c r="N55" t="str">
        <f>IF(ISBLANK('VE adatbekérő űrlap'!C61),"",UPPER('VE adatbekérő űrlap'!C61))</f>
        <v/>
      </c>
      <c r="O55" t="str">
        <f>IF(ISBLANK('VE adatbekérő űrlap'!D61),"",'VE adatbekérő űrlap'!D61)</f>
        <v/>
      </c>
      <c r="P55" t="str">
        <f>IF(ISBLANK('VE adatbekérő űrlap'!E61),"",'VE adatbekérő űrlap'!E61)</f>
        <v/>
      </c>
      <c r="Q55" t="str">
        <f>IF(ISBLANK('VE adatbekérő űrlap'!F61),"",'VE adatbekérő űrlap'!F61)</f>
        <v/>
      </c>
      <c r="R55" t="str">
        <f>IF(ISBLANK('VE adatbekérő űrlap'!G61),"",'VE adatbekérő űrlap'!G61)</f>
        <v/>
      </c>
      <c r="S55" t="str">
        <f>IF(ISBLANK('VE adatbekérő űrlap'!H61),"",'VE adatbekérő űrlap'!H61)</f>
        <v/>
      </c>
      <c r="T55" t="str">
        <f>IF(ISBLANK('VE adatbekérő űrlap'!I61),"",'VE adatbekérő űrlap'!I61)</f>
        <v/>
      </c>
      <c r="U55" t="str">
        <f>IF(ISBLANK('VE adatbekérő űrlap'!J61),"",'VE adatbekérő űrlap'!J61)</f>
        <v/>
      </c>
      <c r="V55" t="str">
        <f>IF(ISBLANK('VE adatbekérő űrlap'!K61),"",'VE adatbekérő űrlap'!K61)</f>
        <v/>
      </c>
      <c r="W55" t="str">
        <f>IF(ISBLANK('VE adatbekérő űrlap'!L61),"",'VE adatbekérő űrlap'!L61)</f>
        <v/>
      </c>
      <c r="X55" t="str">
        <f>IF(ISBLANK('VE adatbekérő űrlap'!M61),"",'VE adatbekérő űrlap'!M61)</f>
        <v/>
      </c>
      <c r="Y55" t="str">
        <f>IF(ISBLANK('VE adatbekérő űrlap'!N61),"",'VE adatbekérő űrlap'!N61)</f>
        <v/>
      </c>
      <c r="Z55" s="4" t="str">
        <f>IF(ISBLANK('VE adatbekérő űrlap'!O61),"",'VE adatbekérő űrlap'!O61)</f>
        <v/>
      </c>
      <c r="AA55" t="str">
        <f>IF(ISBLANK('VE adatbekérő űrlap'!P61),"",'VE adatbekérő űrlap'!P61)</f>
        <v/>
      </c>
      <c r="AB55" s="4" t="str">
        <f>IF(ISBLANK('VE adatbekérő űrlap'!Q61),"",'VE adatbekérő űrlap'!Q61)</f>
        <v/>
      </c>
      <c r="AC55" s="4" t="str">
        <f>IF(ISBLANK('VE adatbekérő űrlap'!R61),"",'VE adatbekérő űrlap'!R61)</f>
        <v/>
      </c>
      <c r="AD55" s="4" t="str">
        <f>IF(ISBLANK('VE adatbekérő űrlap'!S61),"",'VE adatbekérő űrlap'!S61)</f>
        <v/>
      </c>
      <c r="AE55" s="4" t="str">
        <f>IF(ISBLANK('VE adatbekérő űrlap'!T61),"",'VE adatbekérő űrlap'!T61)</f>
        <v/>
      </c>
    </row>
    <row r="56" spans="1:31" x14ac:dyDescent="0.25">
      <c r="A56" t="str">
        <f>IF(ISBLANK('VE adatbekérő űrlap'!B$4),"",'VE adatbekérő űrlap'!B$4)</f>
        <v/>
      </c>
      <c r="B56" t="str">
        <f>IF(ISBLANK('VE adatbekérő űrlap'!C$4),"",'VE adatbekérő űrlap'!C$4)</f>
        <v/>
      </c>
      <c r="C56" t="str">
        <f t="shared" si="0"/>
        <v/>
      </c>
      <c r="D56" t="str">
        <f>IF(ISBLANK('VE adatbekérő űrlap'!D$4),"",'VE adatbekérő űrlap'!D$4)</f>
        <v/>
      </c>
      <c r="E56" t="str">
        <f>IF(ISBLANK('VE adatbekérő űrlap'!E$4),"",'VE adatbekérő űrlap'!E$4)</f>
        <v/>
      </c>
      <c r="F56" t="str">
        <f>IF(ISBLANK('VE adatbekérő űrlap'!F$4),"",'VE adatbekérő űrlap'!F$4)</f>
        <v/>
      </c>
      <c r="G56" t="str">
        <f>IF(ISBLANK('VE adatbekérő űrlap'!G$4),"",PROPER('VE adatbekérő űrlap'!G$4))</f>
        <v/>
      </c>
      <c r="H56" t="str">
        <f>IF(ISBLANK('VE adatbekérő űrlap'!H$4),"",LOWER('VE adatbekérő űrlap'!H$4))</f>
        <v/>
      </c>
      <c r="I56" t="str">
        <f>IF(ISBLANK('VE adatbekérő űrlap'!I$4),"",'VE adatbekérő űrlap'!I$4)</f>
        <v/>
      </c>
      <c r="J56" t="str">
        <f>IF(ISBLANK('VE adatbekérő űrlap'!J$4),"",PROPER('VE adatbekérő űrlap'!J$4))</f>
        <v/>
      </c>
      <c r="K56" t="str">
        <f>IF(ISBLANK('VE adatbekérő űrlap'!K$4),"",LOWER('VE adatbekérő űrlap'!K$4))</f>
        <v/>
      </c>
      <c r="L56" t="str">
        <f>IF(ISBLANK('VE adatbekérő űrlap'!L$4),"",'VE adatbekérő űrlap'!L$4)</f>
        <v/>
      </c>
      <c r="M56" t="str">
        <f>IF(ISBLANK('VE adatbekérő űrlap'!B62),"",'VE adatbekérő űrlap'!B62)</f>
        <v/>
      </c>
      <c r="N56" t="str">
        <f>IF(ISBLANK('VE adatbekérő űrlap'!C62),"",UPPER('VE adatbekérő űrlap'!C62))</f>
        <v/>
      </c>
      <c r="O56" t="str">
        <f>IF(ISBLANK('VE adatbekérő űrlap'!D62),"",'VE adatbekérő űrlap'!D62)</f>
        <v/>
      </c>
      <c r="P56" t="str">
        <f>IF(ISBLANK('VE adatbekérő űrlap'!E62),"",'VE adatbekérő űrlap'!E62)</f>
        <v/>
      </c>
      <c r="Q56" t="str">
        <f>IF(ISBLANK('VE adatbekérő űrlap'!F62),"",'VE adatbekérő űrlap'!F62)</f>
        <v/>
      </c>
      <c r="R56" t="str">
        <f>IF(ISBLANK('VE adatbekérő űrlap'!G62),"",'VE adatbekérő űrlap'!G62)</f>
        <v/>
      </c>
      <c r="S56" t="str">
        <f>IF(ISBLANK('VE adatbekérő űrlap'!H62),"",'VE adatbekérő űrlap'!H62)</f>
        <v/>
      </c>
      <c r="T56" t="str">
        <f>IF(ISBLANK('VE adatbekérő űrlap'!I62),"",'VE adatbekérő űrlap'!I62)</f>
        <v/>
      </c>
      <c r="U56" t="str">
        <f>IF(ISBLANK('VE adatbekérő űrlap'!J62),"",'VE adatbekérő űrlap'!J62)</f>
        <v/>
      </c>
      <c r="V56" t="str">
        <f>IF(ISBLANK('VE adatbekérő űrlap'!K62),"",'VE adatbekérő űrlap'!K62)</f>
        <v/>
      </c>
      <c r="W56" t="str">
        <f>IF(ISBLANK('VE adatbekérő űrlap'!L62),"",'VE adatbekérő űrlap'!L62)</f>
        <v/>
      </c>
      <c r="X56" t="str">
        <f>IF(ISBLANK('VE adatbekérő űrlap'!M62),"",'VE adatbekérő űrlap'!M62)</f>
        <v/>
      </c>
      <c r="Y56" t="str">
        <f>IF(ISBLANK('VE adatbekérő űrlap'!N62),"",'VE adatbekérő űrlap'!N62)</f>
        <v/>
      </c>
      <c r="Z56" s="4" t="str">
        <f>IF(ISBLANK('VE adatbekérő űrlap'!O62),"",'VE adatbekérő űrlap'!O62)</f>
        <v/>
      </c>
      <c r="AA56" t="str">
        <f>IF(ISBLANK('VE adatbekérő űrlap'!P62),"",'VE adatbekérő űrlap'!P62)</f>
        <v/>
      </c>
      <c r="AB56" s="4" t="str">
        <f>IF(ISBLANK('VE adatbekérő űrlap'!Q62),"",'VE adatbekérő űrlap'!Q62)</f>
        <v/>
      </c>
      <c r="AC56" s="4" t="str">
        <f>IF(ISBLANK('VE adatbekérő űrlap'!R62),"",'VE adatbekérő űrlap'!R62)</f>
        <v/>
      </c>
      <c r="AD56" s="4" t="str">
        <f>IF(ISBLANK('VE adatbekérő űrlap'!S62),"",'VE adatbekérő űrlap'!S62)</f>
        <v/>
      </c>
      <c r="AE56" s="4" t="str">
        <f>IF(ISBLANK('VE adatbekérő űrlap'!T62),"",'VE adatbekérő űrlap'!T62)</f>
        <v/>
      </c>
    </row>
    <row r="57" spans="1:31" x14ac:dyDescent="0.25">
      <c r="A57" t="str">
        <f>IF(ISBLANK('VE adatbekérő űrlap'!B$4),"",'VE adatbekérő űrlap'!B$4)</f>
        <v/>
      </c>
      <c r="B57" t="str">
        <f>IF(ISBLANK('VE adatbekérő űrlap'!C$4),"",'VE adatbekérő űrlap'!C$4)</f>
        <v/>
      </c>
      <c r="C57" t="str">
        <f t="shared" si="0"/>
        <v/>
      </c>
      <c r="D57" t="str">
        <f>IF(ISBLANK('VE adatbekérő űrlap'!D$4),"",'VE adatbekérő űrlap'!D$4)</f>
        <v/>
      </c>
      <c r="E57" t="str">
        <f>IF(ISBLANK('VE adatbekérő űrlap'!E$4),"",'VE adatbekérő űrlap'!E$4)</f>
        <v/>
      </c>
      <c r="F57" t="str">
        <f>IF(ISBLANK('VE adatbekérő űrlap'!F$4),"",'VE adatbekérő űrlap'!F$4)</f>
        <v/>
      </c>
      <c r="G57" t="str">
        <f>IF(ISBLANK('VE adatbekérő űrlap'!G$4),"",PROPER('VE adatbekérő űrlap'!G$4))</f>
        <v/>
      </c>
      <c r="H57" t="str">
        <f>IF(ISBLANK('VE adatbekérő űrlap'!H$4),"",LOWER('VE adatbekérő űrlap'!H$4))</f>
        <v/>
      </c>
      <c r="I57" t="str">
        <f>IF(ISBLANK('VE adatbekérő űrlap'!I$4),"",'VE adatbekérő űrlap'!I$4)</f>
        <v/>
      </c>
      <c r="J57" t="str">
        <f>IF(ISBLANK('VE adatbekérő űrlap'!J$4),"",PROPER('VE adatbekérő űrlap'!J$4))</f>
        <v/>
      </c>
      <c r="K57" t="str">
        <f>IF(ISBLANK('VE adatbekérő űrlap'!K$4),"",LOWER('VE adatbekérő űrlap'!K$4))</f>
        <v/>
      </c>
      <c r="L57" t="str">
        <f>IF(ISBLANK('VE adatbekérő űrlap'!L$4),"",'VE adatbekérő űrlap'!L$4)</f>
        <v/>
      </c>
      <c r="M57" t="str">
        <f>IF(ISBLANK('VE adatbekérő űrlap'!B63),"",'VE adatbekérő űrlap'!B63)</f>
        <v/>
      </c>
      <c r="N57" t="str">
        <f>IF(ISBLANK('VE adatbekérő űrlap'!C63),"",UPPER('VE adatbekérő űrlap'!C63))</f>
        <v/>
      </c>
      <c r="O57" t="str">
        <f>IF(ISBLANK('VE adatbekérő űrlap'!D63),"",'VE adatbekérő űrlap'!D63)</f>
        <v/>
      </c>
      <c r="P57" t="str">
        <f>IF(ISBLANK('VE adatbekérő űrlap'!E63),"",'VE adatbekérő űrlap'!E63)</f>
        <v/>
      </c>
      <c r="Q57" t="str">
        <f>IF(ISBLANK('VE adatbekérő űrlap'!F63),"",'VE adatbekérő űrlap'!F63)</f>
        <v/>
      </c>
      <c r="R57" t="str">
        <f>IF(ISBLANK('VE adatbekérő űrlap'!G63),"",'VE adatbekérő űrlap'!G63)</f>
        <v/>
      </c>
      <c r="S57" t="str">
        <f>IF(ISBLANK('VE adatbekérő űrlap'!H63),"",'VE adatbekérő űrlap'!H63)</f>
        <v/>
      </c>
      <c r="T57" t="str">
        <f>IF(ISBLANK('VE adatbekérő űrlap'!I63),"",'VE adatbekérő űrlap'!I63)</f>
        <v/>
      </c>
      <c r="U57" t="str">
        <f>IF(ISBLANK('VE adatbekérő űrlap'!J63),"",'VE adatbekérő űrlap'!J63)</f>
        <v/>
      </c>
      <c r="V57" t="str">
        <f>IF(ISBLANK('VE adatbekérő űrlap'!K63),"",'VE adatbekérő űrlap'!K63)</f>
        <v/>
      </c>
      <c r="W57" t="str">
        <f>IF(ISBLANK('VE adatbekérő űrlap'!L63),"",'VE adatbekérő űrlap'!L63)</f>
        <v/>
      </c>
      <c r="X57" t="str">
        <f>IF(ISBLANK('VE adatbekérő űrlap'!M63),"",'VE adatbekérő űrlap'!M63)</f>
        <v/>
      </c>
      <c r="Y57" t="str">
        <f>IF(ISBLANK('VE adatbekérő űrlap'!N63),"",'VE adatbekérő űrlap'!N63)</f>
        <v/>
      </c>
      <c r="Z57" s="4" t="str">
        <f>IF(ISBLANK('VE adatbekérő űrlap'!O63),"",'VE adatbekérő űrlap'!O63)</f>
        <v/>
      </c>
      <c r="AA57" t="str">
        <f>IF(ISBLANK('VE adatbekérő űrlap'!P63),"",'VE adatbekérő űrlap'!P63)</f>
        <v/>
      </c>
      <c r="AB57" s="4" t="str">
        <f>IF(ISBLANK('VE adatbekérő űrlap'!Q63),"",'VE adatbekérő űrlap'!Q63)</f>
        <v/>
      </c>
      <c r="AC57" s="4" t="str">
        <f>IF(ISBLANK('VE adatbekérő űrlap'!R63),"",'VE adatbekérő űrlap'!R63)</f>
        <v/>
      </c>
      <c r="AD57" s="4" t="str">
        <f>IF(ISBLANK('VE adatbekérő űrlap'!S63),"",'VE adatbekérő űrlap'!S63)</f>
        <v/>
      </c>
      <c r="AE57" s="4" t="str">
        <f>IF(ISBLANK('VE adatbekérő űrlap'!T63),"",'VE adatbekérő űrlap'!T63)</f>
        <v/>
      </c>
    </row>
    <row r="58" spans="1:31" x14ac:dyDescent="0.25">
      <c r="A58" t="str">
        <f>IF(ISBLANK('VE adatbekérő űrlap'!B$4),"",'VE adatbekérő űrlap'!B$4)</f>
        <v/>
      </c>
      <c r="B58" t="str">
        <f>IF(ISBLANK('VE adatbekérő űrlap'!C$4),"",'VE adatbekérő űrlap'!C$4)</f>
        <v/>
      </c>
      <c r="C58" t="str">
        <f t="shared" si="0"/>
        <v/>
      </c>
      <c r="D58" t="str">
        <f>IF(ISBLANK('VE adatbekérő űrlap'!D$4),"",'VE adatbekérő űrlap'!D$4)</f>
        <v/>
      </c>
      <c r="E58" t="str">
        <f>IF(ISBLANK('VE adatbekérő űrlap'!E$4),"",'VE adatbekérő űrlap'!E$4)</f>
        <v/>
      </c>
      <c r="F58" t="str">
        <f>IF(ISBLANK('VE adatbekérő űrlap'!F$4),"",'VE adatbekérő űrlap'!F$4)</f>
        <v/>
      </c>
      <c r="G58" t="str">
        <f>IF(ISBLANK('VE adatbekérő űrlap'!G$4),"",PROPER('VE adatbekérő űrlap'!G$4))</f>
        <v/>
      </c>
      <c r="H58" t="str">
        <f>IF(ISBLANK('VE adatbekérő űrlap'!H$4),"",LOWER('VE adatbekérő űrlap'!H$4))</f>
        <v/>
      </c>
      <c r="I58" t="str">
        <f>IF(ISBLANK('VE adatbekérő űrlap'!I$4),"",'VE adatbekérő űrlap'!I$4)</f>
        <v/>
      </c>
      <c r="J58" t="str">
        <f>IF(ISBLANK('VE adatbekérő űrlap'!J$4),"",PROPER('VE adatbekérő űrlap'!J$4))</f>
        <v/>
      </c>
      <c r="K58" t="str">
        <f>IF(ISBLANK('VE adatbekérő űrlap'!K$4),"",LOWER('VE adatbekérő űrlap'!K$4))</f>
        <v/>
      </c>
      <c r="L58" t="str">
        <f>IF(ISBLANK('VE adatbekérő űrlap'!L$4),"",'VE adatbekérő űrlap'!L$4)</f>
        <v/>
      </c>
      <c r="M58" t="str">
        <f>IF(ISBLANK('VE adatbekérő űrlap'!B64),"",'VE adatbekérő űrlap'!B64)</f>
        <v/>
      </c>
      <c r="N58" t="str">
        <f>IF(ISBLANK('VE adatbekérő űrlap'!C64),"",UPPER('VE adatbekérő űrlap'!C64))</f>
        <v/>
      </c>
      <c r="O58" t="str">
        <f>IF(ISBLANK('VE adatbekérő űrlap'!D64),"",'VE adatbekérő űrlap'!D64)</f>
        <v/>
      </c>
      <c r="P58" t="str">
        <f>IF(ISBLANK('VE adatbekérő űrlap'!E64),"",'VE adatbekérő űrlap'!E64)</f>
        <v/>
      </c>
      <c r="Q58" t="str">
        <f>IF(ISBLANK('VE adatbekérő űrlap'!F64),"",'VE adatbekérő űrlap'!F64)</f>
        <v/>
      </c>
      <c r="R58" t="str">
        <f>IF(ISBLANK('VE adatbekérő űrlap'!G64),"",'VE adatbekérő űrlap'!G64)</f>
        <v/>
      </c>
      <c r="S58" t="str">
        <f>IF(ISBLANK('VE adatbekérő űrlap'!H64),"",'VE adatbekérő űrlap'!H64)</f>
        <v/>
      </c>
      <c r="T58" t="str">
        <f>IF(ISBLANK('VE adatbekérő űrlap'!I64),"",'VE adatbekérő űrlap'!I64)</f>
        <v/>
      </c>
      <c r="U58" t="str">
        <f>IF(ISBLANK('VE adatbekérő űrlap'!J64),"",'VE adatbekérő űrlap'!J64)</f>
        <v/>
      </c>
      <c r="V58" t="str">
        <f>IF(ISBLANK('VE adatbekérő űrlap'!K64),"",'VE adatbekérő űrlap'!K64)</f>
        <v/>
      </c>
      <c r="W58" t="str">
        <f>IF(ISBLANK('VE adatbekérő űrlap'!L64),"",'VE adatbekérő űrlap'!L64)</f>
        <v/>
      </c>
      <c r="X58" t="str">
        <f>IF(ISBLANK('VE adatbekérő űrlap'!M64),"",'VE adatbekérő űrlap'!M64)</f>
        <v/>
      </c>
      <c r="Y58" t="str">
        <f>IF(ISBLANK('VE adatbekérő űrlap'!N64),"",'VE adatbekérő űrlap'!N64)</f>
        <v/>
      </c>
      <c r="Z58" s="4" t="str">
        <f>IF(ISBLANK('VE adatbekérő űrlap'!O64),"",'VE adatbekérő űrlap'!O64)</f>
        <v/>
      </c>
      <c r="AA58" t="str">
        <f>IF(ISBLANK('VE adatbekérő űrlap'!P64),"",'VE adatbekérő űrlap'!P64)</f>
        <v/>
      </c>
      <c r="AB58" s="4" t="str">
        <f>IF(ISBLANK('VE adatbekérő űrlap'!Q64),"",'VE adatbekérő űrlap'!Q64)</f>
        <v/>
      </c>
      <c r="AC58" s="4" t="str">
        <f>IF(ISBLANK('VE adatbekérő űrlap'!R64),"",'VE adatbekérő űrlap'!R64)</f>
        <v/>
      </c>
      <c r="AD58" s="4" t="str">
        <f>IF(ISBLANK('VE adatbekérő űrlap'!S64),"",'VE adatbekérő űrlap'!S64)</f>
        <v/>
      </c>
      <c r="AE58" s="4" t="str">
        <f>IF(ISBLANK('VE adatbekérő űrlap'!T64),"",'VE adatbekérő űrlap'!T64)</f>
        <v/>
      </c>
    </row>
    <row r="59" spans="1:31" x14ac:dyDescent="0.25">
      <c r="A59" t="str">
        <f>IF(ISBLANK('VE adatbekérő űrlap'!B$4),"",'VE adatbekérő űrlap'!B$4)</f>
        <v/>
      </c>
      <c r="B59" t="str">
        <f>IF(ISBLANK('VE adatbekérő űrlap'!C$4),"",'VE adatbekérő űrlap'!C$4)</f>
        <v/>
      </c>
      <c r="C59" t="str">
        <f t="shared" si="0"/>
        <v/>
      </c>
      <c r="D59" t="str">
        <f>IF(ISBLANK('VE adatbekérő űrlap'!D$4),"",'VE adatbekérő űrlap'!D$4)</f>
        <v/>
      </c>
      <c r="E59" t="str">
        <f>IF(ISBLANK('VE adatbekérő űrlap'!E$4),"",'VE adatbekérő űrlap'!E$4)</f>
        <v/>
      </c>
      <c r="F59" t="str">
        <f>IF(ISBLANK('VE adatbekérő űrlap'!F$4),"",'VE adatbekérő űrlap'!F$4)</f>
        <v/>
      </c>
      <c r="G59" t="str">
        <f>IF(ISBLANK('VE adatbekérő űrlap'!G$4),"",PROPER('VE adatbekérő űrlap'!G$4))</f>
        <v/>
      </c>
      <c r="H59" t="str">
        <f>IF(ISBLANK('VE adatbekérő űrlap'!H$4),"",LOWER('VE adatbekérő űrlap'!H$4))</f>
        <v/>
      </c>
      <c r="I59" t="str">
        <f>IF(ISBLANK('VE adatbekérő űrlap'!I$4),"",'VE adatbekérő űrlap'!I$4)</f>
        <v/>
      </c>
      <c r="J59" t="str">
        <f>IF(ISBLANK('VE adatbekérő űrlap'!J$4),"",PROPER('VE adatbekérő űrlap'!J$4))</f>
        <v/>
      </c>
      <c r="K59" t="str">
        <f>IF(ISBLANK('VE adatbekérő űrlap'!K$4),"",LOWER('VE adatbekérő űrlap'!K$4))</f>
        <v/>
      </c>
      <c r="L59" t="str">
        <f>IF(ISBLANK('VE adatbekérő űrlap'!L$4),"",'VE adatbekérő űrlap'!L$4)</f>
        <v/>
      </c>
      <c r="M59" t="str">
        <f>IF(ISBLANK('VE adatbekérő űrlap'!B65),"",'VE adatbekérő űrlap'!B65)</f>
        <v/>
      </c>
      <c r="N59" t="str">
        <f>IF(ISBLANK('VE adatbekérő űrlap'!C65),"",UPPER('VE adatbekérő űrlap'!C65))</f>
        <v/>
      </c>
      <c r="O59" t="str">
        <f>IF(ISBLANK('VE adatbekérő űrlap'!D65),"",'VE adatbekérő űrlap'!D65)</f>
        <v/>
      </c>
      <c r="P59" t="str">
        <f>IF(ISBLANK('VE adatbekérő űrlap'!E65),"",'VE adatbekérő űrlap'!E65)</f>
        <v/>
      </c>
      <c r="Q59" t="str">
        <f>IF(ISBLANK('VE adatbekérő űrlap'!F65),"",'VE adatbekérő űrlap'!F65)</f>
        <v/>
      </c>
      <c r="R59" t="str">
        <f>IF(ISBLANK('VE adatbekérő űrlap'!G65),"",'VE adatbekérő űrlap'!G65)</f>
        <v/>
      </c>
      <c r="S59" t="str">
        <f>IF(ISBLANK('VE adatbekérő űrlap'!H65),"",'VE adatbekérő űrlap'!H65)</f>
        <v/>
      </c>
      <c r="T59" t="str">
        <f>IF(ISBLANK('VE adatbekérő űrlap'!I65),"",'VE adatbekérő űrlap'!I65)</f>
        <v/>
      </c>
      <c r="U59" t="str">
        <f>IF(ISBLANK('VE adatbekérő űrlap'!J65),"",'VE adatbekérő űrlap'!J65)</f>
        <v/>
      </c>
      <c r="V59" t="str">
        <f>IF(ISBLANK('VE adatbekérő űrlap'!K65),"",'VE adatbekérő űrlap'!K65)</f>
        <v/>
      </c>
      <c r="W59" t="str">
        <f>IF(ISBLANK('VE adatbekérő űrlap'!L65),"",'VE adatbekérő űrlap'!L65)</f>
        <v/>
      </c>
      <c r="X59" t="str">
        <f>IF(ISBLANK('VE adatbekérő űrlap'!M65),"",'VE adatbekérő űrlap'!M65)</f>
        <v/>
      </c>
      <c r="Y59" t="str">
        <f>IF(ISBLANK('VE adatbekérő űrlap'!N65),"",'VE adatbekérő űrlap'!N65)</f>
        <v/>
      </c>
      <c r="Z59" s="4" t="str">
        <f>IF(ISBLANK('VE adatbekérő űrlap'!O65),"",'VE adatbekérő űrlap'!O65)</f>
        <v/>
      </c>
      <c r="AA59" t="str">
        <f>IF(ISBLANK('VE adatbekérő űrlap'!P65),"",'VE adatbekérő űrlap'!P65)</f>
        <v/>
      </c>
      <c r="AB59" s="4" t="str">
        <f>IF(ISBLANK('VE adatbekérő űrlap'!Q65),"",'VE adatbekérő űrlap'!Q65)</f>
        <v/>
      </c>
      <c r="AC59" s="4" t="str">
        <f>IF(ISBLANK('VE adatbekérő űrlap'!R65),"",'VE adatbekérő űrlap'!R65)</f>
        <v/>
      </c>
      <c r="AD59" s="4" t="str">
        <f>IF(ISBLANK('VE adatbekérő űrlap'!S65),"",'VE adatbekérő űrlap'!S65)</f>
        <v/>
      </c>
      <c r="AE59" s="4" t="str">
        <f>IF(ISBLANK('VE adatbekérő űrlap'!T65),"",'VE adatbekérő űrlap'!T65)</f>
        <v/>
      </c>
    </row>
    <row r="60" spans="1:31" x14ac:dyDescent="0.25">
      <c r="A60" t="str">
        <f>IF(ISBLANK('VE adatbekérő űrlap'!B$4),"",'VE adatbekérő űrlap'!B$4)</f>
        <v/>
      </c>
      <c r="B60" t="str">
        <f>IF(ISBLANK('VE adatbekérő űrlap'!C$4),"",'VE adatbekérő űrlap'!C$4)</f>
        <v/>
      </c>
      <c r="C60" t="str">
        <f t="shared" si="0"/>
        <v/>
      </c>
      <c r="D60" t="str">
        <f>IF(ISBLANK('VE adatbekérő űrlap'!D$4),"",'VE adatbekérő űrlap'!D$4)</f>
        <v/>
      </c>
      <c r="E60" t="str">
        <f>IF(ISBLANK('VE adatbekérő űrlap'!E$4),"",'VE adatbekérő űrlap'!E$4)</f>
        <v/>
      </c>
      <c r="F60" t="str">
        <f>IF(ISBLANK('VE adatbekérő űrlap'!F$4),"",'VE adatbekérő űrlap'!F$4)</f>
        <v/>
      </c>
      <c r="G60" t="str">
        <f>IF(ISBLANK('VE adatbekérő űrlap'!G$4),"",PROPER('VE adatbekérő űrlap'!G$4))</f>
        <v/>
      </c>
      <c r="H60" t="str">
        <f>IF(ISBLANK('VE adatbekérő űrlap'!H$4),"",LOWER('VE adatbekérő űrlap'!H$4))</f>
        <v/>
      </c>
      <c r="I60" t="str">
        <f>IF(ISBLANK('VE adatbekérő űrlap'!I$4),"",'VE adatbekérő űrlap'!I$4)</f>
        <v/>
      </c>
      <c r="J60" t="str">
        <f>IF(ISBLANK('VE adatbekérő űrlap'!J$4),"",PROPER('VE adatbekérő űrlap'!J$4))</f>
        <v/>
      </c>
      <c r="K60" t="str">
        <f>IF(ISBLANK('VE adatbekérő űrlap'!K$4),"",LOWER('VE adatbekérő űrlap'!K$4))</f>
        <v/>
      </c>
      <c r="L60" t="str">
        <f>IF(ISBLANK('VE adatbekérő űrlap'!L$4),"",'VE adatbekérő űrlap'!L$4)</f>
        <v/>
      </c>
      <c r="M60" t="str">
        <f>IF(ISBLANK('VE adatbekérő űrlap'!B66),"",'VE adatbekérő űrlap'!B66)</f>
        <v/>
      </c>
      <c r="N60" t="str">
        <f>IF(ISBLANK('VE adatbekérő űrlap'!C66),"",UPPER('VE adatbekérő űrlap'!C66))</f>
        <v/>
      </c>
      <c r="O60" t="str">
        <f>IF(ISBLANK('VE adatbekérő űrlap'!D66),"",'VE adatbekérő űrlap'!D66)</f>
        <v/>
      </c>
      <c r="P60" t="str">
        <f>IF(ISBLANK('VE adatbekérő űrlap'!E66),"",'VE adatbekérő űrlap'!E66)</f>
        <v/>
      </c>
      <c r="Q60" t="str">
        <f>IF(ISBLANK('VE adatbekérő űrlap'!F66),"",'VE adatbekérő űrlap'!F66)</f>
        <v/>
      </c>
      <c r="R60" t="str">
        <f>IF(ISBLANK('VE adatbekérő űrlap'!G66),"",'VE adatbekérő űrlap'!G66)</f>
        <v/>
      </c>
      <c r="S60" t="str">
        <f>IF(ISBLANK('VE adatbekérő űrlap'!H66),"",'VE adatbekérő űrlap'!H66)</f>
        <v/>
      </c>
      <c r="T60" t="str">
        <f>IF(ISBLANK('VE adatbekérő űrlap'!I66),"",'VE adatbekérő űrlap'!I66)</f>
        <v/>
      </c>
      <c r="U60" t="str">
        <f>IF(ISBLANK('VE adatbekérő űrlap'!J66),"",'VE adatbekérő űrlap'!J66)</f>
        <v/>
      </c>
      <c r="V60" t="str">
        <f>IF(ISBLANK('VE adatbekérő űrlap'!K66),"",'VE adatbekérő űrlap'!K66)</f>
        <v/>
      </c>
      <c r="W60" t="str">
        <f>IF(ISBLANK('VE adatbekérő űrlap'!L66),"",'VE adatbekérő űrlap'!L66)</f>
        <v/>
      </c>
      <c r="X60" t="str">
        <f>IF(ISBLANK('VE adatbekérő űrlap'!M66),"",'VE adatbekérő űrlap'!M66)</f>
        <v/>
      </c>
      <c r="Y60" t="str">
        <f>IF(ISBLANK('VE adatbekérő űrlap'!N66),"",'VE adatbekérő űrlap'!N66)</f>
        <v/>
      </c>
      <c r="Z60" s="4" t="str">
        <f>IF(ISBLANK('VE adatbekérő űrlap'!O66),"",'VE adatbekérő űrlap'!O66)</f>
        <v/>
      </c>
      <c r="AA60" t="str">
        <f>IF(ISBLANK('VE adatbekérő űrlap'!P66),"",'VE adatbekérő űrlap'!P66)</f>
        <v/>
      </c>
      <c r="AB60" s="4" t="str">
        <f>IF(ISBLANK('VE adatbekérő űrlap'!Q66),"",'VE adatbekérő űrlap'!Q66)</f>
        <v/>
      </c>
      <c r="AC60" s="4" t="str">
        <f>IF(ISBLANK('VE adatbekérő űrlap'!R66),"",'VE adatbekérő űrlap'!R66)</f>
        <v/>
      </c>
      <c r="AD60" s="4" t="str">
        <f>IF(ISBLANK('VE adatbekérő űrlap'!S66),"",'VE adatbekérő űrlap'!S66)</f>
        <v/>
      </c>
      <c r="AE60" s="4" t="str">
        <f>IF(ISBLANK('VE adatbekérő űrlap'!T66),"",'VE adatbekérő űrlap'!T66)</f>
        <v/>
      </c>
    </row>
    <row r="61" spans="1:31" x14ac:dyDescent="0.25">
      <c r="A61" t="str">
        <f>IF(ISBLANK('VE adatbekérő űrlap'!B$4),"",'VE adatbekérő űrlap'!B$4)</f>
        <v/>
      </c>
      <c r="B61" t="str">
        <f>IF(ISBLANK('VE adatbekérő űrlap'!C$4),"",'VE adatbekérő űrlap'!C$4)</f>
        <v/>
      </c>
      <c r="C61" t="str">
        <f t="shared" si="0"/>
        <v/>
      </c>
      <c r="D61" t="str">
        <f>IF(ISBLANK('VE adatbekérő űrlap'!D$4),"",'VE adatbekérő űrlap'!D$4)</f>
        <v/>
      </c>
      <c r="E61" t="str">
        <f>IF(ISBLANK('VE adatbekérő űrlap'!E$4),"",'VE adatbekérő űrlap'!E$4)</f>
        <v/>
      </c>
      <c r="F61" t="str">
        <f>IF(ISBLANK('VE adatbekérő űrlap'!F$4),"",'VE adatbekérő űrlap'!F$4)</f>
        <v/>
      </c>
      <c r="G61" t="str">
        <f>IF(ISBLANK('VE adatbekérő űrlap'!G$4),"",PROPER('VE adatbekérő űrlap'!G$4))</f>
        <v/>
      </c>
      <c r="H61" t="str">
        <f>IF(ISBLANK('VE adatbekérő űrlap'!H$4),"",LOWER('VE adatbekérő űrlap'!H$4))</f>
        <v/>
      </c>
      <c r="I61" t="str">
        <f>IF(ISBLANK('VE adatbekérő űrlap'!I$4),"",'VE adatbekérő űrlap'!I$4)</f>
        <v/>
      </c>
      <c r="J61" t="str">
        <f>IF(ISBLANK('VE adatbekérő űrlap'!J$4),"",PROPER('VE adatbekérő űrlap'!J$4))</f>
        <v/>
      </c>
      <c r="K61" t="str">
        <f>IF(ISBLANK('VE adatbekérő űrlap'!K$4),"",LOWER('VE adatbekérő űrlap'!K$4))</f>
        <v/>
      </c>
      <c r="L61" t="str">
        <f>IF(ISBLANK('VE adatbekérő űrlap'!L$4),"",'VE adatbekérő űrlap'!L$4)</f>
        <v/>
      </c>
      <c r="M61" t="str">
        <f>IF(ISBLANK('VE adatbekérő űrlap'!B67),"",'VE adatbekérő űrlap'!B67)</f>
        <v/>
      </c>
      <c r="N61" t="str">
        <f>IF(ISBLANK('VE adatbekérő űrlap'!C67),"",UPPER('VE adatbekérő űrlap'!C67))</f>
        <v/>
      </c>
      <c r="O61" t="str">
        <f>IF(ISBLANK('VE adatbekérő űrlap'!D67),"",'VE adatbekérő űrlap'!D67)</f>
        <v/>
      </c>
      <c r="P61" t="str">
        <f>IF(ISBLANK('VE adatbekérő űrlap'!E67),"",'VE adatbekérő űrlap'!E67)</f>
        <v/>
      </c>
      <c r="Q61" t="str">
        <f>IF(ISBLANK('VE adatbekérő űrlap'!F67),"",'VE adatbekérő űrlap'!F67)</f>
        <v/>
      </c>
      <c r="R61" t="str">
        <f>IF(ISBLANK('VE adatbekérő űrlap'!G67),"",'VE adatbekérő űrlap'!G67)</f>
        <v/>
      </c>
      <c r="S61" t="str">
        <f>IF(ISBLANK('VE adatbekérő űrlap'!H67),"",'VE adatbekérő űrlap'!H67)</f>
        <v/>
      </c>
      <c r="T61" t="str">
        <f>IF(ISBLANK('VE adatbekérő űrlap'!I67),"",'VE adatbekérő űrlap'!I67)</f>
        <v/>
      </c>
      <c r="U61" t="str">
        <f>IF(ISBLANK('VE adatbekérő űrlap'!J67),"",'VE adatbekérő űrlap'!J67)</f>
        <v/>
      </c>
      <c r="V61" t="str">
        <f>IF(ISBLANK('VE adatbekérő űrlap'!K67),"",'VE adatbekérő űrlap'!K67)</f>
        <v/>
      </c>
      <c r="W61" t="str">
        <f>IF(ISBLANK('VE adatbekérő űrlap'!L67),"",'VE adatbekérő űrlap'!L67)</f>
        <v/>
      </c>
      <c r="X61" t="str">
        <f>IF(ISBLANK('VE adatbekérő űrlap'!M67),"",'VE adatbekérő űrlap'!M67)</f>
        <v/>
      </c>
      <c r="Y61" t="str">
        <f>IF(ISBLANK('VE adatbekérő űrlap'!N67),"",'VE adatbekérő űrlap'!N67)</f>
        <v/>
      </c>
      <c r="Z61" s="4" t="str">
        <f>IF(ISBLANK('VE adatbekérő űrlap'!O67),"",'VE adatbekérő űrlap'!O67)</f>
        <v/>
      </c>
      <c r="AA61" t="str">
        <f>IF(ISBLANK('VE adatbekérő űrlap'!P67),"",'VE adatbekérő űrlap'!P67)</f>
        <v/>
      </c>
      <c r="AB61" s="4" t="str">
        <f>IF(ISBLANK('VE adatbekérő űrlap'!Q67),"",'VE adatbekérő űrlap'!Q67)</f>
        <v/>
      </c>
      <c r="AC61" s="4" t="str">
        <f>IF(ISBLANK('VE adatbekérő űrlap'!R67),"",'VE adatbekérő űrlap'!R67)</f>
        <v/>
      </c>
      <c r="AD61" s="4" t="str">
        <f>IF(ISBLANK('VE adatbekérő űrlap'!S67),"",'VE adatbekérő űrlap'!S67)</f>
        <v/>
      </c>
      <c r="AE61" s="4" t="str">
        <f>IF(ISBLANK('VE adatbekérő űrlap'!T67),"",'VE adatbekérő űrlap'!T67)</f>
        <v/>
      </c>
    </row>
    <row r="62" spans="1:31" x14ac:dyDescent="0.25">
      <c r="A62" t="str">
        <f>IF(ISBLANK('VE adatbekérő űrlap'!B$4),"",'VE adatbekérő űrlap'!B$4)</f>
        <v/>
      </c>
      <c r="B62" t="str">
        <f>IF(ISBLANK('VE adatbekérő űrlap'!C$4),"",'VE adatbekérő űrlap'!C$4)</f>
        <v/>
      </c>
      <c r="C62" t="str">
        <f t="shared" si="0"/>
        <v/>
      </c>
      <c r="D62" t="str">
        <f>IF(ISBLANK('VE adatbekérő űrlap'!D$4),"",'VE adatbekérő űrlap'!D$4)</f>
        <v/>
      </c>
      <c r="E62" t="str">
        <f>IF(ISBLANK('VE adatbekérő űrlap'!E$4),"",'VE adatbekérő űrlap'!E$4)</f>
        <v/>
      </c>
      <c r="F62" t="str">
        <f>IF(ISBLANK('VE adatbekérő űrlap'!F$4),"",'VE adatbekérő űrlap'!F$4)</f>
        <v/>
      </c>
      <c r="G62" t="str">
        <f>IF(ISBLANK('VE adatbekérő űrlap'!G$4),"",PROPER('VE adatbekérő űrlap'!G$4))</f>
        <v/>
      </c>
      <c r="H62" t="str">
        <f>IF(ISBLANK('VE adatbekérő űrlap'!H$4),"",LOWER('VE adatbekérő űrlap'!H$4))</f>
        <v/>
      </c>
      <c r="I62" t="str">
        <f>IF(ISBLANK('VE adatbekérő űrlap'!I$4),"",'VE adatbekérő űrlap'!I$4)</f>
        <v/>
      </c>
      <c r="J62" t="str">
        <f>IF(ISBLANK('VE adatbekérő űrlap'!J$4),"",PROPER('VE adatbekérő űrlap'!J$4))</f>
        <v/>
      </c>
      <c r="K62" t="str">
        <f>IF(ISBLANK('VE adatbekérő űrlap'!K$4),"",LOWER('VE adatbekérő űrlap'!K$4))</f>
        <v/>
      </c>
      <c r="L62" t="str">
        <f>IF(ISBLANK('VE adatbekérő űrlap'!L$4),"",'VE adatbekérő űrlap'!L$4)</f>
        <v/>
      </c>
      <c r="M62" t="str">
        <f>IF(ISBLANK('VE adatbekérő űrlap'!B68),"",'VE adatbekérő űrlap'!B68)</f>
        <v/>
      </c>
      <c r="N62" t="str">
        <f>IF(ISBLANK('VE adatbekérő űrlap'!C68),"",UPPER('VE adatbekérő űrlap'!C68))</f>
        <v/>
      </c>
      <c r="O62" t="str">
        <f>IF(ISBLANK('VE adatbekérő űrlap'!D68),"",'VE adatbekérő űrlap'!D68)</f>
        <v/>
      </c>
      <c r="P62" t="str">
        <f>IF(ISBLANK('VE adatbekérő űrlap'!E68),"",'VE adatbekérő űrlap'!E68)</f>
        <v/>
      </c>
      <c r="Q62" t="str">
        <f>IF(ISBLANK('VE adatbekérő űrlap'!F68),"",'VE adatbekérő űrlap'!F68)</f>
        <v/>
      </c>
      <c r="R62" t="str">
        <f>IF(ISBLANK('VE adatbekérő űrlap'!G68),"",'VE adatbekérő űrlap'!G68)</f>
        <v/>
      </c>
      <c r="S62" t="str">
        <f>IF(ISBLANK('VE adatbekérő űrlap'!H68),"",'VE adatbekérő űrlap'!H68)</f>
        <v/>
      </c>
      <c r="T62" t="str">
        <f>IF(ISBLANK('VE adatbekérő űrlap'!I68),"",'VE adatbekérő űrlap'!I68)</f>
        <v/>
      </c>
      <c r="U62" t="str">
        <f>IF(ISBLANK('VE adatbekérő űrlap'!J68),"",'VE adatbekérő űrlap'!J68)</f>
        <v/>
      </c>
      <c r="V62" t="str">
        <f>IF(ISBLANK('VE adatbekérő űrlap'!K68),"",'VE adatbekérő űrlap'!K68)</f>
        <v/>
      </c>
      <c r="W62" t="str">
        <f>IF(ISBLANK('VE adatbekérő űrlap'!L68),"",'VE adatbekérő űrlap'!L68)</f>
        <v/>
      </c>
      <c r="X62" t="str">
        <f>IF(ISBLANK('VE adatbekérő űrlap'!M68),"",'VE adatbekérő űrlap'!M68)</f>
        <v/>
      </c>
      <c r="Y62" t="str">
        <f>IF(ISBLANK('VE adatbekérő űrlap'!N68),"",'VE adatbekérő űrlap'!N68)</f>
        <v/>
      </c>
      <c r="Z62" s="4" t="str">
        <f>IF(ISBLANK('VE adatbekérő űrlap'!O68),"",'VE adatbekérő űrlap'!O68)</f>
        <v/>
      </c>
      <c r="AA62" t="str">
        <f>IF(ISBLANK('VE adatbekérő űrlap'!P68),"",'VE adatbekérő űrlap'!P68)</f>
        <v/>
      </c>
      <c r="AB62" s="4" t="str">
        <f>IF(ISBLANK('VE adatbekérő űrlap'!Q68),"",'VE adatbekérő űrlap'!Q68)</f>
        <v/>
      </c>
      <c r="AC62" s="4" t="str">
        <f>IF(ISBLANK('VE adatbekérő űrlap'!R68),"",'VE adatbekérő űrlap'!R68)</f>
        <v/>
      </c>
      <c r="AD62" s="4" t="str">
        <f>IF(ISBLANK('VE adatbekérő űrlap'!S68),"",'VE adatbekérő űrlap'!S68)</f>
        <v/>
      </c>
      <c r="AE62" s="4" t="str">
        <f>IF(ISBLANK('VE adatbekérő űrlap'!T68),"",'VE adatbekérő űrlap'!T68)</f>
        <v/>
      </c>
    </row>
    <row r="63" spans="1:31" x14ac:dyDescent="0.25">
      <c r="A63" t="str">
        <f>IF(ISBLANK('VE adatbekérő űrlap'!B$4),"",'VE adatbekérő űrlap'!B$4)</f>
        <v/>
      </c>
      <c r="B63" t="str">
        <f>IF(ISBLANK('VE adatbekérő űrlap'!C$4),"",'VE adatbekérő űrlap'!C$4)</f>
        <v/>
      </c>
      <c r="C63" t="str">
        <f t="shared" si="0"/>
        <v/>
      </c>
      <c r="D63" t="str">
        <f>IF(ISBLANK('VE adatbekérő űrlap'!D$4),"",'VE adatbekérő űrlap'!D$4)</f>
        <v/>
      </c>
      <c r="E63" t="str">
        <f>IF(ISBLANK('VE adatbekérő űrlap'!E$4),"",'VE adatbekérő űrlap'!E$4)</f>
        <v/>
      </c>
      <c r="F63" t="str">
        <f>IF(ISBLANK('VE adatbekérő űrlap'!F$4),"",'VE adatbekérő űrlap'!F$4)</f>
        <v/>
      </c>
      <c r="G63" t="str">
        <f>IF(ISBLANK('VE adatbekérő űrlap'!G$4),"",PROPER('VE adatbekérő űrlap'!G$4))</f>
        <v/>
      </c>
      <c r="H63" t="str">
        <f>IF(ISBLANK('VE adatbekérő űrlap'!H$4),"",LOWER('VE adatbekérő űrlap'!H$4))</f>
        <v/>
      </c>
      <c r="I63" t="str">
        <f>IF(ISBLANK('VE adatbekérő űrlap'!I$4),"",'VE adatbekérő űrlap'!I$4)</f>
        <v/>
      </c>
      <c r="J63" t="str">
        <f>IF(ISBLANK('VE adatbekérő űrlap'!J$4),"",PROPER('VE adatbekérő űrlap'!J$4))</f>
        <v/>
      </c>
      <c r="K63" t="str">
        <f>IF(ISBLANK('VE adatbekérő űrlap'!K$4),"",LOWER('VE adatbekérő űrlap'!K$4))</f>
        <v/>
      </c>
      <c r="L63" t="str">
        <f>IF(ISBLANK('VE adatbekérő űrlap'!L$4),"",'VE adatbekérő űrlap'!L$4)</f>
        <v/>
      </c>
      <c r="M63" t="str">
        <f>IF(ISBLANK('VE adatbekérő űrlap'!B69),"",'VE adatbekérő űrlap'!B69)</f>
        <v/>
      </c>
      <c r="N63" t="str">
        <f>IF(ISBLANK('VE adatbekérő űrlap'!C69),"",UPPER('VE adatbekérő űrlap'!C69))</f>
        <v/>
      </c>
      <c r="O63" t="str">
        <f>IF(ISBLANK('VE adatbekérő űrlap'!D69),"",'VE adatbekérő űrlap'!D69)</f>
        <v/>
      </c>
      <c r="P63" t="str">
        <f>IF(ISBLANK('VE adatbekérő űrlap'!E69),"",'VE adatbekérő űrlap'!E69)</f>
        <v/>
      </c>
      <c r="Q63" t="str">
        <f>IF(ISBLANK('VE adatbekérő űrlap'!F69),"",'VE adatbekérő űrlap'!F69)</f>
        <v/>
      </c>
      <c r="R63" t="str">
        <f>IF(ISBLANK('VE adatbekérő űrlap'!G69),"",'VE adatbekérő űrlap'!G69)</f>
        <v/>
      </c>
      <c r="S63" t="str">
        <f>IF(ISBLANK('VE adatbekérő űrlap'!H69),"",'VE adatbekérő űrlap'!H69)</f>
        <v/>
      </c>
      <c r="T63" t="str">
        <f>IF(ISBLANK('VE adatbekérő űrlap'!I69),"",'VE adatbekérő űrlap'!I69)</f>
        <v/>
      </c>
      <c r="U63" t="str">
        <f>IF(ISBLANK('VE adatbekérő űrlap'!J69),"",'VE adatbekérő űrlap'!J69)</f>
        <v/>
      </c>
      <c r="V63" t="str">
        <f>IF(ISBLANK('VE adatbekérő űrlap'!K69),"",'VE adatbekérő űrlap'!K69)</f>
        <v/>
      </c>
      <c r="W63" t="str">
        <f>IF(ISBLANK('VE adatbekérő űrlap'!L69),"",'VE adatbekérő űrlap'!L69)</f>
        <v/>
      </c>
      <c r="X63" t="str">
        <f>IF(ISBLANK('VE adatbekérő űrlap'!M69),"",'VE adatbekérő űrlap'!M69)</f>
        <v/>
      </c>
      <c r="Y63" t="str">
        <f>IF(ISBLANK('VE adatbekérő űrlap'!N69),"",'VE adatbekérő űrlap'!N69)</f>
        <v/>
      </c>
      <c r="Z63" s="4" t="str">
        <f>IF(ISBLANK('VE adatbekérő űrlap'!O69),"",'VE adatbekérő űrlap'!O69)</f>
        <v/>
      </c>
      <c r="AA63" t="str">
        <f>IF(ISBLANK('VE adatbekérő űrlap'!P69),"",'VE adatbekérő űrlap'!P69)</f>
        <v/>
      </c>
      <c r="AB63" s="4" t="str">
        <f>IF(ISBLANK('VE adatbekérő űrlap'!Q69),"",'VE adatbekérő űrlap'!Q69)</f>
        <v/>
      </c>
      <c r="AC63" s="4" t="str">
        <f>IF(ISBLANK('VE adatbekérő űrlap'!R69),"",'VE adatbekérő űrlap'!R69)</f>
        <v/>
      </c>
      <c r="AD63" s="4" t="str">
        <f>IF(ISBLANK('VE adatbekérő űrlap'!S69),"",'VE adatbekérő űrlap'!S69)</f>
        <v/>
      </c>
      <c r="AE63" s="4" t="str">
        <f>IF(ISBLANK('VE adatbekérő űrlap'!T69),"",'VE adatbekérő űrlap'!T69)</f>
        <v/>
      </c>
    </row>
    <row r="64" spans="1:31" x14ac:dyDescent="0.25">
      <c r="A64" t="str">
        <f>IF(ISBLANK('VE adatbekérő űrlap'!B$4),"",'VE adatbekérő űrlap'!B$4)</f>
        <v/>
      </c>
      <c r="B64" t="str">
        <f>IF(ISBLANK('VE adatbekérő űrlap'!C$4),"",'VE adatbekérő űrlap'!C$4)</f>
        <v/>
      </c>
      <c r="C64" t="str">
        <f t="shared" si="0"/>
        <v/>
      </c>
      <c r="D64" t="str">
        <f>IF(ISBLANK('VE adatbekérő űrlap'!D$4),"",'VE adatbekérő űrlap'!D$4)</f>
        <v/>
      </c>
      <c r="E64" t="str">
        <f>IF(ISBLANK('VE adatbekérő űrlap'!E$4),"",'VE adatbekérő űrlap'!E$4)</f>
        <v/>
      </c>
      <c r="F64" t="str">
        <f>IF(ISBLANK('VE adatbekérő űrlap'!F$4),"",'VE adatbekérő űrlap'!F$4)</f>
        <v/>
      </c>
      <c r="G64" t="str">
        <f>IF(ISBLANK('VE adatbekérő űrlap'!G$4),"",PROPER('VE adatbekérő űrlap'!G$4))</f>
        <v/>
      </c>
      <c r="H64" t="str">
        <f>IF(ISBLANK('VE adatbekérő űrlap'!H$4),"",LOWER('VE adatbekérő űrlap'!H$4))</f>
        <v/>
      </c>
      <c r="I64" t="str">
        <f>IF(ISBLANK('VE adatbekérő űrlap'!I$4),"",'VE adatbekérő űrlap'!I$4)</f>
        <v/>
      </c>
      <c r="J64" t="str">
        <f>IF(ISBLANK('VE adatbekérő űrlap'!J$4),"",PROPER('VE adatbekérő űrlap'!J$4))</f>
        <v/>
      </c>
      <c r="K64" t="str">
        <f>IF(ISBLANK('VE adatbekérő űrlap'!K$4),"",LOWER('VE adatbekérő űrlap'!K$4))</f>
        <v/>
      </c>
      <c r="L64" t="str">
        <f>IF(ISBLANK('VE adatbekérő űrlap'!L$4),"",'VE adatbekérő űrlap'!L$4)</f>
        <v/>
      </c>
      <c r="M64" t="str">
        <f>IF(ISBLANK('VE adatbekérő űrlap'!B70),"",'VE adatbekérő űrlap'!B70)</f>
        <v/>
      </c>
      <c r="N64" t="str">
        <f>IF(ISBLANK('VE adatbekérő űrlap'!C70),"",UPPER('VE adatbekérő űrlap'!C70))</f>
        <v/>
      </c>
      <c r="O64" t="str">
        <f>IF(ISBLANK('VE adatbekérő űrlap'!D70),"",'VE adatbekérő űrlap'!D70)</f>
        <v/>
      </c>
      <c r="P64" t="str">
        <f>IF(ISBLANK('VE adatbekérő űrlap'!E70),"",'VE adatbekérő űrlap'!E70)</f>
        <v/>
      </c>
      <c r="Q64" t="str">
        <f>IF(ISBLANK('VE adatbekérő űrlap'!F70),"",'VE adatbekérő űrlap'!F70)</f>
        <v/>
      </c>
      <c r="R64" t="str">
        <f>IF(ISBLANK('VE adatbekérő űrlap'!G70),"",'VE adatbekérő űrlap'!G70)</f>
        <v/>
      </c>
      <c r="S64" t="str">
        <f>IF(ISBLANK('VE adatbekérő űrlap'!H70),"",'VE adatbekérő űrlap'!H70)</f>
        <v/>
      </c>
      <c r="T64" t="str">
        <f>IF(ISBLANK('VE adatbekérő űrlap'!I70),"",'VE adatbekérő űrlap'!I70)</f>
        <v/>
      </c>
      <c r="U64" t="str">
        <f>IF(ISBLANK('VE adatbekérő űrlap'!J70),"",'VE adatbekérő űrlap'!J70)</f>
        <v/>
      </c>
      <c r="V64" t="str">
        <f>IF(ISBLANK('VE adatbekérő űrlap'!K70),"",'VE adatbekérő űrlap'!K70)</f>
        <v/>
      </c>
      <c r="W64" t="str">
        <f>IF(ISBLANK('VE adatbekérő űrlap'!L70),"",'VE adatbekérő űrlap'!L70)</f>
        <v/>
      </c>
      <c r="X64" t="str">
        <f>IF(ISBLANK('VE adatbekérő űrlap'!M70),"",'VE adatbekérő űrlap'!M70)</f>
        <v/>
      </c>
      <c r="Y64" t="str">
        <f>IF(ISBLANK('VE adatbekérő űrlap'!N70),"",'VE adatbekérő űrlap'!N70)</f>
        <v/>
      </c>
      <c r="Z64" s="4" t="str">
        <f>IF(ISBLANK('VE adatbekérő űrlap'!O70),"",'VE adatbekérő űrlap'!O70)</f>
        <v/>
      </c>
      <c r="AA64" t="str">
        <f>IF(ISBLANK('VE adatbekérő űrlap'!P70),"",'VE adatbekérő űrlap'!P70)</f>
        <v/>
      </c>
      <c r="AB64" s="4" t="str">
        <f>IF(ISBLANK('VE adatbekérő űrlap'!Q70),"",'VE adatbekérő űrlap'!Q70)</f>
        <v/>
      </c>
      <c r="AC64" s="4" t="str">
        <f>IF(ISBLANK('VE adatbekérő űrlap'!R70),"",'VE adatbekérő űrlap'!R70)</f>
        <v/>
      </c>
      <c r="AD64" s="4" t="str">
        <f>IF(ISBLANK('VE adatbekérő űrlap'!S70),"",'VE adatbekérő űrlap'!S70)</f>
        <v/>
      </c>
      <c r="AE64" s="4" t="str">
        <f>IF(ISBLANK('VE adatbekérő űrlap'!T70),"",'VE adatbekérő űrlap'!T70)</f>
        <v/>
      </c>
    </row>
    <row r="65" spans="1:31" x14ac:dyDescent="0.25">
      <c r="A65" t="str">
        <f>IF(ISBLANK('VE adatbekérő űrlap'!B$4),"",'VE adatbekérő űrlap'!B$4)</f>
        <v/>
      </c>
      <c r="B65" t="str">
        <f>IF(ISBLANK('VE adatbekérő űrlap'!C$4),"",'VE adatbekérő űrlap'!C$4)</f>
        <v/>
      </c>
      <c r="C65" t="str">
        <f t="shared" si="0"/>
        <v/>
      </c>
      <c r="D65" t="str">
        <f>IF(ISBLANK('VE adatbekérő űrlap'!D$4),"",'VE adatbekérő űrlap'!D$4)</f>
        <v/>
      </c>
      <c r="E65" t="str">
        <f>IF(ISBLANK('VE adatbekérő űrlap'!E$4),"",'VE adatbekérő űrlap'!E$4)</f>
        <v/>
      </c>
      <c r="F65" t="str">
        <f>IF(ISBLANK('VE adatbekérő űrlap'!F$4),"",'VE adatbekérő űrlap'!F$4)</f>
        <v/>
      </c>
      <c r="G65" t="str">
        <f>IF(ISBLANK('VE adatbekérő űrlap'!G$4),"",PROPER('VE adatbekérő űrlap'!G$4))</f>
        <v/>
      </c>
      <c r="H65" t="str">
        <f>IF(ISBLANK('VE adatbekérő űrlap'!H$4),"",LOWER('VE adatbekérő űrlap'!H$4))</f>
        <v/>
      </c>
      <c r="I65" t="str">
        <f>IF(ISBLANK('VE adatbekérő űrlap'!I$4),"",'VE adatbekérő űrlap'!I$4)</f>
        <v/>
      </c>
      <c r="J65" t="str">
        <f>IF(ISBLANK('VE adatbekérő űrlap'!J$4),"",PROPER('VE adatbekérő űrlap'!J$4))</f>
        <v/>
      </c>
      <c r="K65" t="str">
        <f>IF(ISBLANK('VE adatbekérő űrlap'!K$4),"",LOWER('VE adatbekérő űrlap'!K$4))</f>
        <v/>
      </c>
      <c r="L65" t="str">
        <f>IF(ISBLANK('VE adatbekérő űrlap'!L$4),"",'VE adatbekérő űrlap'!L$4)</f>
        <v/>
      </c>
      <c r="M65" t="str">
        <f>IF(ISBLANK('VE adatbekérő űrlap'!B71),"",'VE adatbekérő űrlap'!B71)</f>
        <v/>
      </c>
      <c r="N65" t="str">
        <f>IF(ISBLANK('VE adatbekérő űrlap'!C71),"",UPPER('VE adatbekérő űrlap'!C71))</f>
        <v/>
      </c>
      <c r="O65" t="str">
        <f>IF(ISBLANK('VE adatbekérő űrlap'!D71),"",'VE adatbekérő űrlap'!D71)</f>
        <v/>
      </c>
      <c r="P65" t="str">
        <f>IF(ISBLANK('VE adatbekérő űrlap'!E71),"",'VE adatbekérő űrlap'!E71)</f>
        <v/>
      </c>
      <c r="Q65" t="str">
        <f>IF(ISBLANK('VE adatbekérő űrlap'!F71),"",'VE adatbekérő űrlap'!F71)</f>
        <v/>
      </c>
      <c r="R65" t="str">
        <f>IF(ISBLANK('VE adatbekérő űrlap'!G71),"",'VE adatbekérő űrlap'!G71)</f>
        <v/>
      </c>
      <c r="S65" t="str">
        <f>IF(ISBLANK('VE adatbekérő űrlap'!H71),"",'VE adatbekérő űrlap'!H71)</f>
        <v/>
      </c>
      <c r="T65" t="str">
        <f>IF(ISBLANK('VE adatbekérő űrlap'!I71),"",'VE adatbekérő űrlap'!I71)</f>
        <v/>
      </c>
      <c r="U65" t="str">
        <f>IF(ISBLANK('VE adatbekérő űrlap'!J71),"",'VE adatbekérő űrlap'!J71)</f>
        <v/>
      </c>
      <c r="V65" t="str">
        <f>IF(ISBLANK('VE adatbekérő űrlap'!K71),"",'VE adatbekérő űrlap'!K71)</f>
        <v/>
      </c>
      <c r="W65" t="str">
        <f>IF(ISBLANK('VE adatbekérő űrlap'!L71),"",'VE adatbekérő űrlap'!L71)</f>
        <v/>
      </c>
      <c r="X65" t="str">
        <f>IF(ISBLANK('VE adatbekérő űrlap'!M71),"",'VE adatbekérő űrlap'!M71)</f>
        <v/>
      </c>
      <c r="Y65" t="str">
        <f>IF(ISBLANK('VE adatbekérő űrlap'!N71),"",'VE adatbekérő űrlap'!N71)</f>
        <v/>
      </c>
      <c r="Z65" s="4" t="str">
        <f>IF(ISBLANK('VE adatbekérő űrlap'!O71),"",'VE adatbekérő űrlap'!O71)</f>
        <v/>
      </c>
      <c r="AA65" t="str">
        <f>IF(ISBLANK('VE adatbekérő űrlap'!P71),"",'VE adatbekérő űrlap'!P71)</f>
        <v/>
      </c>
      <c r="AB65" s="4" t="str">
        <f>IF(ISBLANK('VE adatbekérő űrlap'!Q71),"",'VE adatbekérő űrlap'!Q71)</f>
        <v/>
      </c>
      <c r="AC65" s="4" t="str">
        <f>IF(ISBLANK('VE adatbekérő űrlap'!R71),"",'VE adatbekérő űrlap'!R71)</f>
        <v/>
      </c>
      <c r="AD65" s="4" t="str">
        <f>IF(ISBLANK('VE adatbekérő űrlap'!S71),"",'VE adatbekérő űrlap'!S71)</f>
        <v/>
      </c>
      <c r="AE65" s="4" t="str">
        <f>IF(ISBLANK('VE adatbekérő űrlap'!T71),"",'VE adatbekérő űrlap'!T71)</f>
        <v/>
      </c>
    </row>
    <row r="66" spans="1:31" x14ac:dyDescent="0.25">
      <c r="A66" t="str">
        <f>IF(ISBLANK('VE adatbekérő űrlap'!B$4),"",'VE adatbekérő űrlap'!B$4)</f>
        <v/>
      </c>
      <c r="B66" t="str">
        <f>IF(ISBLANK('VE adatbekérő űrlap'!C$4),"",'VE adatbekérő űrlap'!C$4)</f>
        <v/>
      </c>
      <c r="C66" t="str">
        <f t="shared" si="0"/>
        <v/>
      </c>
      <c r="D66" t="str">
        <f>IF(ISBLANK('VE adatbekérő űrlap'!D$4),"",'VE adatbekérő űrlap'!D$4)</f>
        <v/>
      </c>
      <c r="E66" t="str">
        <f>IF(ISBLANK('VE adatbekérő űrlap'!E$4),"",'VE adatbekérő űrlap'!E$4)</f>
        <v/>
      </c>
      <c r="F66" t="str">
        <f>IF(ISBLANK('VE adatbekérő űrlap'!F$4),"",'VE adatbekérő űrlap'!F$4)</f>
        <v/>
      </c>
      <c r="G66" t="str">
        <f>IF(ISBLANK('VE adatbekérő űrlap'!G$4),"",PROPER('VE adatbekérő űrlap'!G$4))</f>
        <v/>
      </c>
      <c r="H66" t="str">
        <f>IF(ISBLANK('VE adatbekérő űrlap'!H$4),"",LOWER('VE adatbekérő űrlap'!H$4))</f>
        <v/>
      </c>
      <c r="I66" t="str">
        <f>IF(ISBLANK('VE adatbekérő űrlap'!I$4),"",'VE adatbekérő űrlap'!I$4)</f>
        <v/>
      </c>
      <c r="J66" t="str">
        <f>IF(ISBLANK('VE adatbekérő űrlap'!J$4),"",PROPER('VE adatbekérő űrlap'!J$4))</f>
        <v/>
      </c>
      <c r="K66" t="str">
        <f>IF(ISBLANK('VE adatbekérő űrlap'!K$4),"",LOWER('VE adatbekérő űrlap'!K$4))</f>
        <v/>
      </c>
      <c r="L66" t="str">
        <f>IF(ISBLANK('VE adatbekérő űrlap'!L$4),"",'VE adatbekérő űrlap'!L$4)</f>
        <v/>
      </c>
      <c r="M66" t="str">
        <f>IF(ISBLANK('VE adatbekérő űrlap'!B72),"",'VE adatbekérő űrlap'!B72)</f>
        <v/>
      </c>
      <c r="N66" t="str">
        <f>IF(ISBLANK('VE adatbekérő űrlap'!C72),"",UPPER('VE adatbekérő űrlap'!C72))</f>
        <v/>
      </c>
      <c r="O66" t="str">
        <f>IF(ISBLANK('VE adatbekérő űrlap'!D72),"",'VE adatbekérő űrlap'!D72)</f>
        <v/>
      </c>
      <c r="P66" t="str">
        <f>IF(ISBLANK('VE adatbekérő űrlap'!E72),"",'VE adatbekérő űrlap'!E72)</f>
        <v/>
      </c>
      <c r="Q66" t="str">
        <f>IF(ISBLANK('VE adatbekérő űrlap'!F72),"",'VE adatbekérő űrlap'!F72)</f>
        <v/>
      </c>
      <c r="R66" t="str">
        <f>IF(ISBLANK('VE adatbekérő űrlap'!G72),"",'VE adatbekérő űrlap'!G72)</f>
        <v/>
      </c>
      <c r="S66" t="str">
        <f>IF(ISBLANK('VE adatbekérő űrlap'!H72),"",'VE adatbekérő űrlap'!H72)</f>
        <v/>
      </c>
      <c r="T66" t="str">
        <f>IF(ISBLANK('VE adatbekérő űrlap'!I72),"",'VE adatbekérő űrlap'!I72)</f>
        <v/>
      </c>
      <c r="U66" t="str">
        <f>IF(ISBLANK('VE adatbekérő űrlap'!J72),"",'VE adatbekérő űrlap'!J72)</f>
        <v/>
      </c>
      <c r="V66" t="str">
        <f>IF(ISBLANK('VE adatbekérő űrlap'!K72),"",'VE adatbekérő űrlap'!K72)</f>
        <v/>
      </c>
      <c r="W66" t="str">
        <f>IF(ISBLANK('VE adatbekérő űrlap'!L72),"",'VE adatbekérő űrlap'!L72)</f>
        <v/>
      </c>
      <c r="X66" t="str">
        <f>IF(ISBLANK('VE adatbekérő űrlap'!M72),"",'VE adatbekérő űrlap'!M72)</f>
        <v/>
      </c>
      <c r="Y66" t="str">
        <f>IF(ISBLANK('VE adatbekérő űrlap'!N72),"",'VE adatbekérő űrlap'!N72)</f>
        <v/>
      </c>
      <c r="Z66" s="4" t="str">
        <f>IF(ISBLANK('VE adatbekérő űrlap'!O72),"",'VE adatbekérő űrlap'!O72)</f>
        <v/>
      </c>
      <c r="AA66" t="str">
        <f>IF(ISBLANK('VE adatbekérő űrlap'!P72),"",'VE adatbekérő űrlap'!P72)</f>
        <v/>
      </c>
      <c r="AB66" s="4" t="str">
        <f>IF(ISBLANK('VE adatbekérő űrlap'!Q72),"",'VE adatbekérő űrlap'!Q72)</f>
        <v/>
      </c>
      <c r="AC66" s="4" t="str">
        <f>IF(ISBLANK('VE adatbekérő űrlap'!R72),"",'VE adatbekérő űrlap'!R72)</f>
        <v/>
      </c>
      <c r="AD66" s="4" t="str">
        <f>IF(ISBLANK('VE adatbekérő űrlap'!S72),"",'VE adatbekérő űrlap'!S72)</f>
        <v/>
      </c>
      <c r="AE66" s="4" t="str">
        <f>IF(ISBLANK('VE adatbekérő űrlap'!T72),"",'VE adatbekérő űrlap'!T72)</f>
        <v/>
      </c>
    </row>
    <row r="67" spans="1:31" x14ac:dyDescent="0.25">
      <c r="A67" t="str">
        <f>IF(ISBLANK('VE adatbekérő űrlap'!B$4),"",'VE adatbekérő űrlap'!B$4)</f>
        <v/>
      </c>
      <c r="B67" t="str">
        <f>IF(ISBLANK('VE adatbekérő űrlap'!C$4),"",'VE adatbekérő űrlap'!C$4)</f>
        <v/>
      </c>
      <c r="C67" t="str">
        <f t="shared" ref="C67:C101" si="1">LEFT(B67,8)</f>
        <v/>
      </c>
      <c r="D67" t="str">
        <f>IF(ISBLANK('VE adatbekérő űrlap'!D$4),"",'VE adatbekérő űrlap'!D$4)</f>
        <v/>
      </c>
      <c r="E67" t="str">
        <f>IF(ISBLANK('VE adatbekérő űrlap'!E$4),"",'VE adatbekérő űrlap'!E$4)</f>
        <v/>
      </c>
      <c r="F67" t="str">
        <f>IF(ISBLANK('VE adatbekérő űrlap'!F$4),"",'VE adatbekérő űrlap'!F$4)</f>
        <v/>
      </c>
      <c r="G67" t="str">
        <f>IF(ISBLANK('VE adatbekérő űrlap'!G$4),"",PROPER('VE adatbekérő űrlap'!G$4))</f>
        <v/>
      </c>
      <c r="H67" t="str">
        <f>IF(ISBLANK('VE adatbekérő űrlap'!H$4),"",LOWER('VE adatbekérő űrlap'!H$4))</f>
        <v/>
      </c>
      <c r="I67" t="str">
        <f>IF(ISBLANK('VE adatbekérő űrlap'!I$4),"",'VE adatbekérő űrlap'!I$4)</f>
        <v/>
      </c>
      <c r="J67" t="str">
        <f>IF(ISBLANK('VE adatbekérő űrlap'!J$4),"",PROPER('VE adatbekérő űrlap'!J$4))</f>
        <v/>
      </c>
      <c r="K67" t="str">
        <f>IF(ISBLANK('VE adatbekérő űrlap'!K$4),"",LOWER('VE adatbekérő űrlap'!K$4))</f>
        <v/>
      </c>
      <c r="L67" t="str">
        <f>IF(ISBLANK('VE adatbekérő űrlap'!L$4),"",'VE adatbekérő űrlap'!L$4)</f>
        <v/>
      </c>
      <c r="M67" t="str">
        <f>IF(ISBLANK('VE adatbekérő űrlap'!B73),"",'VE adatbekérő űrlap'!B73)</f>
        <v/>
      </c>
      <c r="N67" t="str">
        <f>IF(ISBLANK('VE adatbekérő űrlap'!C73),"",UPPER('VE adatbekérő űrlap'!C73))</f>
        <v/>
      </c>
      <c r="O67" t="str">
        <f>IF(ISBLANK('VE adatbekérő űrlap'!D73),"",'VE adatbekérő űrlap'!D73)</f>
        <v/>
      </c>
      <c r="P67" t="str">
        <f>IF(ISBLANK('VE adatbekérő űrlap'!E73),"",'VE adatbekérő űrlap'!E73)</f>
        <v/>
      </c>
      <c r="Q67" t="str">
        <f>IF(ISBLANK('VE adatbekérő űrlap'!F73),"",'VE adatbekérő űrlap'!F73)</f>
        <v/>
      </c>
      <c r="R67" t="str">
        <f>IF(ISBLANK('VE adatbekérő űrlap'!G73),"",'VE adatbekérő űrlap'!G73)</f>
        <v/>
      </c>
      <c r="S67" t="str">
        <f>IF(ISBLANK('VE adatbekérő űrlap'!H73),"",'VE adatbekérő űrlap'!H73)</f>
        <v/>
      </c>
      <c r="T67" t="str">
        <f>IF(ISBLANK('VE adatbekérő űrlap'!I73),"",'VE adatbekérő űrlap'!I73)</f>
        <v/>
      </c>
      <c r="U67" t="str">
        <f>IF(ISBLANK('VE adatbekérő űrlap'!J73),"",'VE adatbekérő űrlap'!J73)</f>
        <v/>
      </c>
      <c r="V67" t="str">
        <f>IF(ISBLANK('VE adatbekérő űrlap'!K73),"",'VE adatbekérő űrlap'!K73)</f>
        <v/>
      </c>
      <c r="W67" t="str">
        <f>IF(ISBLANK('VE adatbekérő űrlap'!L73),"",'VE adatbekérő űrlap'!L73)</f>
        <v/>
      </c>
      <c r="X67" t="str">
        <f>IF(ISBLANK('VE adatbekérő űrlap'!M73),"",'VE adatbekérő űrlap'!M73)</f>
        <v/>
      </c>
      <c r="Y67" t="str">
        <f>IF(ISBLANK('VE adatbekérő űrlap'!N73),"",'VE adatbekérő űrlap'!N73)</f>
        <v/>
      </c>
      <c r="Z67" s="4" t="str">
        <f>IF(ISBLANK('VE adatbekérő űrlap'!O73),"",'VE adatbekérő űrlap'!O73)</f>
        <v/>
      </c>
      <c r="AA67" t="str">
        <f>IF(ISBLANK('VE adatbekérő űrlap'!P73),"",'VE adatbekérő űrlap'!P73)</f>
        <v/>
      </c>
      <c r="AB67" s="4" t="str">
        <f>IF(ISBLANK('VE adatbekérő űrlap'!Q73),"",'VE adatbekérő űrlap'!Q73)</f>
        <v/>
      </c>
      <c r="AC67" s="4" t="str">
        <f>IF(ISBLANK('VE adatbekérő űrlap'!R73),"",'VE adatbekérő űrlap'!R73)</f>
        <v/>
      </c>
      <c r="AD67" s="4" t="str">
        <f>IF(ISBLANK('VE adatbekérő űrlap'!S73),"",'VE adatbekérő űrlap'!S73)</f>
        <v/>
      </c>
      <c r="AE67" s="4" t="str">
        <f>IF(ISBLANK('VE adatbekérő űrlap'!T73),"",'VE adatbekérő űrlap'!T73)</f>
        <v/>
      </c>
    </row>
    <row r="68" spans="1:31" x14ac:dyDescent="0.25">
      <c r="A68" t="str">
        <f>IF(ISBLANK('VE adatbekérő űrlap'!B$4),"",'VE adatbekérő űrlap'!B$4)</f>
        <v/>
      </c>
      <c r="B68" t="str">
        <f>IF(ISBLANK('VE adatbekérő űrlap'!C$4),"",'VE adatbekérő űrlap'!C$4)</f>
        <v/>
      </c>
      <c r="C68" t="str">
        <f t="shared" si="1"/>
        <v/>
      </c>
      <c r="D68" t="str">
        <f>IF(ISBLANK('VE adatbekérő űrlap'!D$4),"",'VE adatbekérő űrlap'!D$4)</f>
        <v/>
      </c>
      <c r="E68" t="str">
        <f>IF(ISBLANK('VE adatbekérő űrlap'!E$4),"",'VE adatbekérő űrlap'!E$4)</f>
        <v/>
      </c>
      <c r="F68" t="str">
        <f>IF(ISBLANK('VE adatbekérő űrlap'!F$4),"",'VE adatbekérő űrlap'!F$4)</f>
        <v/>
      </c>
      <c r="G68" t="str">
        <f>IF(ISBLANK('VE adatbekérő űrlap'!G$4),"",PROPER('VE adatbekérő űrlap'!G$4))</f>
        <v/>
      </c>
      <c r="H68" t="str">
        <f>IF(ISBLANK('VE adatbekérő űrlap'!H$4),"",LOWER('VE adatbekérő űrlap'!H$4))</f>
        <v/>
      </c>
      <c r="I68" t="str">
        <f>IF(ISBLANK('VE adatbekérő űrlap'!I$4),"",'VE adatbekérő űrlap'!I$4)</f>
        <v/>
      </c>
      <c r="J68" t="str">
        <f>IF(ISBLANK('VE adatbekérő űrlap'!J$4),"",PROPER('VE adatbekérő űrlap'!J$4))</f>
        <v/>
      </c>
      <c r="K68" t="str">
        <f>IF(ISBLANK('VE adatbekérő űrlap'!K$4),"",LOWER('VE adatbekérő űrlap'!K$4))</f>
        <v/>
      </c>
      <c r="L68" t="str">
        <f>IF(ISBLANK('VE adatbekérő űrlap'!L$4),"",'VE adatbekérő űrlap'!L$4)</f>
        <v/>
      </c>
      <c r="M68" t="str">
        <f>IF(ISBLANK('VE adatbekérő űrlap'!B74),"",'VE adatbekérő űrlap'!B74)</f>
        <v/>
      </c>
      <c r="N68" t="str">
        <f>IF(ISBLANK('VE adatbekérő űrlap'!C74),"",UPPER('VE adatbekérő űrlap'!C74))</f>
        <v/>
      </c>
      <c r="O68" t="str">
        <f>IF(ISBLANK('VE adatbekérő űrlap'!D74),"",'VE adatbekérő űrlap'!D74)</f>
        <v/>
      </c>
      <c r="P68" t="str">
        <f>IF(ISBLANK('VE adatbekérő űrlap'!E74),"",'VE adatbekérő űrlap'!E74)</f>
        <v/>
      </c>
      <c r="Q68" t="str">
        <f>IF(ISBLANK('VE adatbekérő űrlap'!F74),"",'VE adatbekérő űrlap'!F74)</f>
        <v/>
      </c>
      <c r="R68" t="str">
        <f>IF(ISBLANK('VE adatbekérő űrlap'!G74),"",'VE adatbekérő űrlap'!G74)</f>
        <v/>
      </c>
      <c r="S68" t="str">
        <f>IF(ISBLANK('VE adatbekérő űrlap'!H74),"",'VE adatbekérő űrlap'!H74)</f>
        <v/>
      </c>
      <c r="T68" t="str">
        <f>IF(ISBLANK('VE adatbekérő űrlap'!I74),"",'VE adatbekérő űrlap'!I74)</f>
        <v/>
      </c>
      <c r="U68" t="str">
        <f>IF(ISBLANK('VE adatbekérő űrlap'!J74),"",'VE adatbekérő űrlap'!J74)</f>
        <v/>
      </c>
      <c r="V68" t="str">
        <f>IF(ISBLANK('VE adatbekérő űrlap'!K74),"",'VE adatbekérő űrlap'!K74)</f>
        <v/>
      </c>
      <c r="W68" t="str">
        <f>IF(ISBLANK('VE adatbekérő űrlap'!L74),"",'VE adatbekérő űrlap'!L74)</f>
        <v/>
      </c>
      <c r="X68" t="str">
        <f>IF(ISBLANK('VE adatbekérő űrlap'!M74),"",'VE adatbekérő űrlap'!M74)</f>
        <v/>
      </c>
      <c r="Y68" t="str">
        <f>IF(ISBLANK('VE adatbekérő űrlap'!N74),"",'VE adatbekérő űrlap'!N74)</f>
        <v/>
      </c>
      <c r="Z68" s="4" t="str">
        <f>IF(ISBLANK('VE adatbekérő űrlap'!O74),"",'VE adatbekérő űrlap'!O74)</f>
        <v/>
      </c>
      <c r="AA68" t="str">
        <f>IF(ISBLANK('VE adatbekérő űrlap'!P74),"",'VE adatbekérő űrlap'!P74)</f>
        <v/>
      </c>
      <c r="AB68" s="4" t="str">
        <f>IF(ISBLANK('VE adatbekérő űrlap'!Q74),"",'VE adatbekérő űrlap'!Q74)</f>
        <v/>
      </c>
      <c r="AC68" s="4" t="str">
        <f>IF(ISBLANK('VE adatbekérő űrlap'!R74),"",'VE adatbekérő űrlap'!R74)</f>
        <v/>
      </c>
      <c r="AD68" s="4" t="str">
        <f>IF(ISBLANK('VE adatbekérő űrlap'!S74),"",'VE adatbekérő űrlap'!S74)</f>
        <v/>
      </c>
      <c r="AE68" s="4" t="str">
        <f>IF(ISBLANK('VE adatbekérő űrlap'!T74),"",'VE adatbekérő űrlap'!T74)</f>
        <v/>
      </c>
    </row>
    <row r="69" spans="1:31" x14ac:dyDescent="0.25">
      <c r="A69" t="str">
        <f>IF(ISBLANK('VE adatbekérő űrlap'!B$4),"",'VE adatbekérő űrlap'!B$4)</f>
        <v/>
      </c>
      <c r="B69" t="str">
        <f>IF(ISBLANK('VE adatbekérő űrlap'!C$4),"",'VE adatbekérő űrlap'!C$4)</f>
        <v/>
      </c>
      <c r="C69" t="str">
        <f t="shared" si="1"/>
        <v/>
      </c>
      <c r="D69" t="str">
        <f>IF(ISBLANK('VE adatbekérő űrlap'!D$4),"",'VE adatbekérő űrlap'!D$4)</f>
        <v/>
      </c>
      <c r="E69" t="str">
        <f>IF(ISBLANK('VE adatbekérő űrlap'!E$4),"",'VE adatbekérő űrlap'!E$4)</f>
        <v/>
      </c>
      <c r="F69" t="str">
        <f>IF(ISBLANK('VE adatbekérő űrlap'!F$4),"",'VE adatbekérő űrlap'!F$4)</f>
        <v/>
      </c>
      <c r="G69" t="str">
        <f>IF(ISBLANK('VE adatbekérő űrlap'!G$4),"",PROPER('VE adatbekérő űrlap'!G$4))</f>
        <v/>
      </c>
      <c r="H69" t="str">
        <f>IF(ISBLANK('VE adatbekérő űrlap'!H$4),"",LOWER('VE adatbekérő űrlap'!H$4))</f>
        <v/>
      </c>
      <c r="I69" t="str">
        <f>IF(ISBLANK('VE adatbekérő űrlap'!I$4),"",'VE adatbekérő űrlap'!I$4)</f>
        <v/>
      </c>
      <c r="J69" t="str">
        <f>IF(ISBLANK('VE adatbekérő űrlap'!J$4),"",PROPER('VE adatbekérő űrlap'!J$4))</f>
        <v/>
      </c>
      <c r="K69" t="str">
        <f>IF(ISBLANK('VE adatbekérő űrlap'!K$4),"",LOWER('VE adatbekérő űrlap'!K$4))</f>
        <v/>
      </c>
      <c r="L69" t="str">
        <f>IF(ISBLANK('VE adatbekérő űrlap'!L$4),"",'VE adatbekérő űrlap'!L$4)</f>
        <v/>
      </c>
      <c r="M69" t="str">
        <f>IF(ISBLANK('VE adatbekérő űrlap'!B75),"",'VE adatbekérő űrlap'!B75)</f>
        <v/>
      </c>
      <c r="N69" t="str">
        <f>IF(ISBLANK('VE adatbekérő űrlap'!C75),"",UPPER('VE adatbekérő űrlap'!C75))</f>
        <v/>
      </c>
      <c r="O69" t="str">
        <f>IF(ISBLANK('VE adatbekérő űrlap'!D75),"",'VE adatbekérő űrlap'!D75)</f>
        <v/>
      </c>
      <c r="P69" t="str">
        <f>IF(ISBLANK('VE adatbekérő űrlap'!E75),"",'VE adatbekérő űrlap'!E75)</f>
        <v/>
      </c>
      <c r="Q69" t="str">
        <f>IF(ISBLANK('VE adatbekérő űrlap'!F75),"",'VE adatbekérő űrlap'!F75)</f>
        <v/>
      </c>
      <c r="R69" t="str">
        <f>IF(ISBLANK('VE adatbekérő űrlap'!G75),"",'VE adatbekérő űrlap'!G75)</f>
        <v/>
      </c>
      <c r="S69" t="str">
        <f>IF(ISBLANK('VE adatbekérő űrlap'!H75),"",'VE adatbekérő űrlap'!H75)</f>
        <v/>
      </c>
      <c r="T69" t="str">
        <f>IF(ISBLANK('VE adatbekérő űrlap'!I75),"",'VE adatbekérő űrlap'!I75)</f>
        <v/>
      </c>
      <c r="U69" t="str">
        <f>IF(ISBLANK('VE adatbekérő űrlap'!J75),"",'VE adatbekérő űrlap'!J75)</f>
        <v/>
      </c>
      <c r="V69" t="str">
        <f>IF(ISBLANK('VE adatbekérő űrlap'!K75),"",'VE adatbekérő űrlap'!K75)</f>
        <v/>
      </c>
      <c r="W69" t="str">
        <f>IF(ISBLANK('VE adatbekérő űrlap'!L75),"",'VE adatbekérő űrlap'!L75)</f>
        <v/>
      </c>
      <c r="X69" t="str">
        <f>IF(ISBLANK('VE adatbekérő űrlap'!M75),"",'VE adatbekérő űrlap'!M75)</f>
        <v/>
      </c>
      <c r="Y69" t="str">
        <f>IF(ISBLANK('VE adatbekérő űrlap'!N75),"",'VE adatbekérő űrlap'!N75)</f>
        <v/>
      </c>
      <c r="Z69" s="4" t="str">
        <f>IF(ISBLANK('VE adatbekérő űrlap'!O75),"",'VE adatbekérő űrlap'!O75)</f>
        <v/>
      </c>
      <c r="AA69" t="str">
        <f>IF(ISBLANK('VE adatbekérő űrlap'!P75),"",'VE adatbekérő űrlap'!P75)</f>
        <v/>
      </c>
      <c r="AB69" s="4" t="str">
        <f>IF(ISBLANK('VE adatbekérő űrlap'!Q75),"",'VE adatbekérő űrlap'!Q75)</f>
        <v/>
      </c>
      <c r="AC69" s="4" t="str">
        <f>IF(ISBLANK('VE adatbekérő űrlap'!R75),"",'VE adatbekérő űrlap'!R75)</f>
        <v/>
      </c>
      <c r="AD69" s="4" t="str">
        <f>IF(ISBLANK('VE adatbekérő űrlap'!S75),"",'VE adatbekérő űrlap'!S75)</f>
        <v/>
      </c>
      <c r="AE69" s="4" t="str">
        <f>IF(ISBLANK('VE adatbekérő űrlap'!T75),"",'VE adatbekérő űrlap'!T75)</f>
        <v/>
      </c>
    </row>
    <row r="70" spans="1:31" x14ac:dyDescent="0.25">
      <c r="A70" t="str">
        <f>IF(ISBLANK('VE adatbekérő űrlap'!B$4),"",'VE adatbekérő űrlap'!B$4)</f>
        <v/>
      </c>
      <c r="B70" t="str">
        <f>IF(ISBLANK('VE adatbekérő űrlap'!C$4),"",'VE adatbekérő űrlap'!C$4)</f>
        <v/>
      </c>
      <c r="C70" t="str">
        <f t="shared" si="1"/>
        <v/>
      </c>
      <c r="D70" t="str">
        <f>IF(ISBLANK('VE adatbekérő űrlap'!D$4),"",'VE adatbekérő űrlap'!D$4)</f>
        <v/>
      </c>
      <c r="E70" t="str">
        <f>IF(ISBLANK('VE adatbekérő űrlap'!E$4),"",'VE adatbekérő űrlap'!E$4)</f>
        <v/>
      </c>
      <c r="F70" t="str">
        <f>IF(ISBLANK('VE adatbekérő űrlap'!F$4),"",'VE adatbekérő űrlap'!F$4)</f>
        <v/>
      </c>
      <c r="G70" t="str">
        <f>IF(ISBLANK('VE adatbekérő űrlap'!G$4),"",PROPER('VE adatbekérő űrlap'!G$4))</f>
        <v/>
      </c>
      <c r="H70" t="str">
        <f>IF(ISBLANK('VE adatbekérő űrlap'!H$4),"",LOWER('VE adatbekérő űrlap'!H$4))</f>
        <v/>
      </c>
      <c r="I70" t="str">
        <f>IF(ISBLANK('VE adatbekérő űrlap'!I$4),"",'VE adatbekérő űrlap'!I$4)</f>
        <v/>
      </c>
      <c r="J70" t="str">
        <f>IF(ISBLANK('VE adatbekérő űrlap'!J$4),"",PROPER('VE adatbekérő űrlap'!J$4))</f>
        <v/>
      </c>
      <c r="K70" t="str">
        <f>IF(ISBLANK('VE adatbekérő űrlap'!K$4),"",LOWER('VE adatbekérő űrlap'!K$4))</f>
        <v/>
      </c>
      <c r="L70" t="str">
        <f>IF(ISBLANK('VE adatbekérő űrlap'!L$4),"",'VE adatbekérő űrlap'!L$4)</f>
        <v/>
      </c>
      <c r="M70" t="str">
        <f>IF(ISBLANK('VE adatbekérő űrlap'!B76),"",'VE adatbekérő űrlap'!B76)</f>
        <v/>
      </c>
      <c r="N70" t="str">
        <f>IF(ISBLANK('VE adatbekérő űrlap'!C76),"",UPPER('VE adatbekérő űrlap'!C76))</f>
        <v/>
      </c>
      <c r="O70" t="str">
        <f>IF(ISBLANK('VE adatbekérő űrlap'!D76),"",'VE adatbekérő űrlap'!D76)</f>
        <v/>
      </c>
      <c r="P70" t="str">
        <f>IF(ISBLANK('VE adatbekérő űrlap'!E76),"",'VE adatbekérő űrlap'!E76)</f>
        <v/>
      </c>
      <c r="Q70" t="str">
        <f>IF(ISBLANK('VE adatbekérő űrlap'!F76),"",'VE adatbekérő űrlap'!F76)</f>
        <v/>
      </c>
      <c r="R70" t="str">
        <f>IF(ISBLANK('VE adatbekérő űrlap'!G76),"",'VE adatbekérő űrlap'!G76)</f>
        <v/>
      </c>
      <c r="S70" t="str">
        <f>IF(ISBLANK('VE adatbekérő űrlap'!H76),"",'VE adatbekérő űrlap'!H76)</f>
        <v/>
      </c>
      <c r="T70" t="str">
        <f>IF(ISBLANK('VE adatbekérő űrlap'!I76),"",'VE adatbekérő űrlap'!I76)</f>
        <v/>
      </c>
      <c r="U70" t="str">
        <f>IF(ISBLANK('VE adatbekérő űrlap'!J76),"",'VE adatbekérő űrlap'!J76)</f>
        <v/>
      </c>
      <c r="V70" t="str">
        <f>IF(ISBLANK('VE adatbekérő űrlap'!K76),"",'VE adatbekérő űrlap'!K76)</f>
        <v/>
      </c>
      <c r="W70" t="str">
        <f>IF(ISBLANK('VE adatbekérő űrlap'!L76),"",'VE adatbekérő űrlap'!L76)</f>
        <v/>
      </c>
      <c r="X70" t="str">
        <f>IF(ISBLANK('VE adatbekérő űrlap'!M76),"",'VE adatbekérő űrlap'!M76)</f>
        <v/>
      </c>
      <c r="Y70" t="str">
        <f>IF(ISBLANK('VE adatbekérő űrlap'!N76),"",'VE adatbekérő űrlap'!N76)</f>
        <v/>
      </c>
      <c r="Z70" s="4" t="str">
        <f>IF(ISBLANK('VE adatbekérő űrlap'!O76),"",'VE adatbekérő űrlap'!O76)</f>
        <v/>
      </c>
      <c r="AA70" t="str">
        <f>IF(ISBLANK('VE adatbekérő űrlap'!P76),"",'VE adatbekérő űrlap'!P76)</f>
        <v/>
      </c>
      <c r="AB70" s="4" t="str">
        <f>IF(ISBLANK('VE adatbekérő űrlap'!Q76),"",'VE adatbekérő űrlap'!Q76)</f>
        <v/>
      </c>
      <c r="AC70" s="4" t="str">
        <f>IF(ISBLANK('VE adatbekérő űrlap'!R76),"",'VE adatbekérő űrlap'!R76)</f>
        <v/>
      </c>
      <c r="AD70" s="4" t="str">
        <f>IF(ISBLANK('VE adatbekérő űrlap'!S76),"",'VE adatbekérő űrlap'!S76)</f>
        <v/>
      </c>
      <c r="AE70" s="4" t="str">
        <f>IF(ISBLANK('VE adatbekérő űrlap'!T76),"",'VE adatbekérő űrlap'!T76)</f>
        <v/>
      </c>
    </row>
    <row r="71" spans="1:31" x14ac:dyDescent="0.25">
      <c r="A71" t="str">
        <f>IF(ISBLANK('VE adatbekérő űrlap'!B$4),"",'VE adatbekérő űrlap'!B$4)</f>
        <v/>
      </c>
      <c r="B71" t="str">
        <f>IF(ISBLANK('VE adatbekérő űrlap'!C$4),"",'VE adatbekérő űrlap'!C$4)</f>
        <v/>
      </c>
      <c r="C71" t="str">
        <f t="shared" si="1"/>
        <v/>
      </c>
      <c r="D71" t="str">
        <f>IF(ISBLANK('VE adatbekérő űrlap'!D$4),"",'VE adatbekérő űrlap'!D$4)</f>
        <v/>
      </c>
      <c r="E71" t="str">
        <f>IF(ISBLANK('VE adatbekérő űrlap'!E$4),"",'VE adatbekérő űrlap'!E$4)</f>
        <v/>
      </c>
      <c r="F71" t="str">
        <f>IF(ISBLANK('VE adatbekérő űrlap'!F$4),"",'VE adatbekérő űrlap'!F$4)</f>
        <v/>
      </c>
      <c r="G71" t="str">
        <f>IF(ISBLANK('VE adatbekérő űrlap'!G$4),"",PROPER('VE adatbekérő űrlap'!G$4))</f>
        <v/>
      </c>
      <c r="H71" t="str">
        <f>IF(ISBLANK('VE adatbekérő űrlap'!H$4),"",LOWER('VE adatbekérő űrlap'!H$4))</f>
        <v/>
      </c>
      <c r="I71" t="str">
        <f>IF(ISBLANK('VE adatbekérő űrlap'!I$4),"",'VE adatbekérő űrlap'!I$4)</f>
        <v/>
      </c>
      <c r="J71" t="str">
        <f>IF(ISBLANK('VE adatbekérő űrlap'!J$4),"",PROPER('VE adatbekérő űrlap'!J$4))</f>
        <v/>
      </c>
      <c r="K71" t="str">
        <f>IF(ISBLANK('VE adatbekérő űrlap'!K$4),"",LOWER('VE adatbekérő űrlap'!K$4))</f>
        <v/>
      </c>
      <c r="L71" t="str">
        <f>IF(ISBLANK('VE adatbekérő űrlap'!L$4),"",'VE adatbekérő űrlap'!L$4)</f>
        <v/>
      </c>
      <c r="M71" t="str">
        <f>IF(ISBLANK('VE adatbekérő űrlap'!B77),"",'VE adatbekérő űrlap'!B77)</f>
        <v/>
      </c>
      <c r="N71" t="str">
        <f>IF(ISBLANK('VE adatbekérő űrlap'!C77),"",UPPER('VE adatbekérő űrlap'!C77))</f>
        <v/>
      </c>
      <c r="O71" t="str">
        <f>IF(ISBLANK('VE adatbekérő űrlap'!D77),"",'VE adatbekérő űrlap'!D77)</f>
        <v/>
      </c>
      <c r="P71" t="str">
        <f>IF(ISBLANK('VE adatbekérő űrlap'!E77),"",'VE adatbekérő űrlap'!E77)</f>
        <v/>
      </c>
      <c r="Q71" t="str">
        <f>IF(ISBLANK('VE adatbekérő űrlap'!F77),"",'VE adatbekérő űrlap'!F77)</f>
        <v/>
      </c>
      <c r="R71" t="str">
        <f>IF(ISBLANK('VE adatbekérő űrlap'!G77),"",'VE adatbekérő űrlap'!G77)</f>
        <v/>
      </c>
      <c r="S71" t="str">
        <f>IF(ISBLANK('VE adatbekérő űrlap'!H77),"",'VE adatbekérő űrlap'!H77)</f>
        <v/>
      </c>
      <c r="T71" t="str">
        <f>IF(ISBLANK('VE adatbekérő űrlap'!I77),"",'VE adatbekérő űrlap'!I77)</f>
        <v/>
      </c>
      <c r="U71" t="str">
        <f>IF(ISBLANK('VE adatbekérő űrlap'!J77),"",'VE adatbekérő űrlap'!J77)</f>
        <v/>
      </c>
      <c r="V71" t="str">
        <f>IF(ISBLANK('VE adatbekérő űrlap'!K77),"",'VE adatbekérő űrlap'!K77)</f>
        <v/>
      </c>
      <c r="W71" t="str">
        <f>IF(ISBLANK('VE adatbekérő űrlap'!L77),"",'VE adatbekérő űrlap'!L77)</f>
        <v/>
      </c>
      <c r="X71" t="str">
        <f>IF(ISBLANK('VE adatbekérő űrlap'!M77),"",'VE adatbekérő űrlap'!M77)</f>
        <v/>
      </c>
      <c r="Y71" t="str">
        <f>IF(ISBLANK('VE adatbekérő űrlap'!N77),"",'VE adatbekérő űrlap'!N77)</f>
        <v/>
      </c>
      <c r="Z71" s="4" t="str">
        <f>IF(ISBLANK('VE adatbekérő űrlap'!O77),"",'VE adatbekérő űrlap'!O77)</f>
        <v/>
      </c>
      <c r="AA71" t="str">
        <f>IF(ISBLANK('VE adatbekérő űrlap'!P77),"",'VE adatbekérő űrlap'!P77)</f>
        <v/>
      </c>
      <c r="AB71" s="4" t="str">
        <f>IF(ISBLANK('VE adatbekérő űrlap'!Q77),"",'VE adatbekérő űrlap'!Q77)</f>
        <v/>
      </c>
      <c r="AC71" s="4" t="str">
        <f>IF(ISBLANK('VE adatbekérő űrlap'!R77),"",'VE adatbekérő űrlap'!R77)</f>
        <v/>
      </c>
      <c r="AD71" s="4" t="str">
        <f>IF(ISBLANK('VE adatbekérő űrlap'!S77),"",'VE adatbekérő űrlap'!S77)</f>
        <v/>
      </c>
      <c r="AE71" s="4" t="str">
        <f>IF(ISBLANK('VE adatbekérő űrlap'!T77),"",'VE adatbekérő űrlap'!T77)</f>
        <v/>
      </c>
    </row>
    <row r="72" spans="1:31" x14ac:dyDescent="0.25">
      <c r="A72" t="str">
        <f>IF(ISBLANK('VE adatbekérő űrlap'!B$4),"",'VE adatbekérő űrlap'!B$4)</f>
        <v/>
      </c>
      <c r="B72" t="str">
        <f>IF(ISBLANK('VE adatbekérő űrlap'!C$4),"",'VE adatbekérő űrlap'!C$4)</f>
        <v/>
      </c>
      <c r="C72" t="str">
        <f t="shared" si="1"/>
        <v/>
      </c>
      <c r="D72" t="str">
        <f>IF(ISBLANK('VE adatbekérő űrlap'!D$4),"",'VE adatbekérő űrlap'!D$4)</f>
        <v/>
      </c>
      <c r="E72" t="str">
        <f>IF(ISBLANK('VE adatbekérő űrlap'!E$4),"",'VE adatbekérő űrlap'!E$4)</f>
        <v/>
      </c>
      <c r="F72" t="str">
        <f>IF(ISBLANK('VE adatbekérő űrlap'!F$4),"",'VE adatbekérő űrlap'!F$4)</f>
        <v/>
      </c>
      <c r="G72" t="str">
        <f>IF(ISBLANK('VE adatbekérő űrlap'!G$4),"",PROPER('VE adatbekérő űrlap'!G$4))</f>
        <v/>
      </c>
      <c r="H72" t="str">
        <f>IF(ISBLANK('VE adatbekérő űrlap'!H$4),"",LOWER('VE adatbekérő űrlap'!H$4))</f>
        <v/>
      </c>
      <c r="I72" t="str">
        <f>IF(ISBLANK('VE adatbekérő űrlap'!I$4),"",'VE adatbekérő űrlap'!I$4)</f>
        <v/>
      </c>
      <c r="J72" t="str">
        <f>IF(ISBLANK('VE adatbekérő űrlap'!J$4),"",PROPER('VE adatbekérő űrlap'!J$4))</f>
        <v/>
      </c>
      <c r="K72" t="str">
        <f>IF(ISBLANK('VE adatbekérő űrlap'!K$4),"",LOWER('VE adatbekérő űrlap'!K$4))</f>
        <v/>
      </c>
      <c r="L72" t="str">
        <f>IF(ISBLANK('VE adatbekérő űrlap'!L$4),"",'VE adatbekérő űrlap'!L$4)</f>
        <v/>
      </c>
      <c r="M72" t="str">
        <f>IF(ISBLANK('VE adatbekérő űrlap'!B78),"",'VE adatbekérő űrlap'!B78)</f>
        <v/>
      </c>
      <c r="N72" t="str">
        <f>IF(ISBLANK('VE adatbekérő űrlap'!C78),"",UPPER('VE adatbekérő űrlap'!C78))</f>
        <v/>
      </c>
      <c r="O72" t="str">
        <f>IF(ISBLANK('VE adatbekérő űrlap'!D78),"",'VE adatbekérő űrlap'!D78)</f>
        <v/>
      </c>
      <c r="P72" t="str">
        <f>IF(ISBLANK('VE adatbekérő űrlap'!E78),"",'VE adatbekérő űrlap'!E78)</f>
        <v/>
      </c>
      <c r="Q72" t="str">
        <f>IF(ISBLANK('VE adatbekérő űrlap'!F78),"",'VE adatbekérő űrlap'!F78)</f>
        <v/>
      </c>
      <c r="R72" t="str">
        <f>IF(ISBLANK('VE adatbekérő űrlap'!G78),"",'VE adatbekérő űrlap'!G78)</f>
        <v/>
      </c>
      <c r="S72" t="str">
        <f>IF(ISBLANK('VE adatbekérő űrlap'!H78),"",'VE adatbekérő űrlap'!H78)</f>
        <v/>
      </c>
      <c r="T72" t="str">
        <f>IF(ISBLANK('VE adatbekérő űrlap'!I78),"",'VE adatbekérő űrlap'!I78)</f>
        <v/>
      </c>
      <c r="U72" t="str">
        <f>IF(ISBLANK('VE adatbekérő űrlap'!J78),"",'VE adatbekérő űrlap'!J78)</f>
        <v/>
      </c>
      <c r="V72" t="str">
        <f>IF(ISBLANK('VE adatbekérő űrlap'!K78),"",'VE adatbekérő űrlap'!K78)</f>
        <v/>
      </c>
      <c r="W72" t="str">
        <f>IF(ISBLANK('VE adatbekérő űrlap'!L78),"",'VE adatbekérő űrlap'!L78)</f>
        <v/>
      </c>
      <c r="X72" t="str">
        <f>IF(ISBLANK('VE adatbekérő űrlap'!M78),"",'VE adatbekérő űrlap'!M78)</f>
        <v/>
      </c>
      <c r="Y72" t="str">
        <f>IF(ISBLANK('VE adatbekérő űrlap'!N78),"",'VE adatbekérő űrlap'!N78)</f>
        <v/>
      </c>
      <c r="Z72" s="4" t="str">
        <f>IF(ISBLANK('VE adatbekérő űrlap'!O78),"",'VE adatbekérő űrlap'!O78)</f>
        <v/>
      </c>
      <c r="AA72" t="str">
        <f>IF(ISBLANK('VE adatbekérő űrlap'!P78),"",'VE adatbekérő űrlap'!P78)</f>
        <v/>
      </c>
      <c r="AB72" s="4" t="str">
        <f>IF(ISBLANK('VE adatbekérő űrlap'!Q78),"",'VE adatbekérő űrlap'!Q78)</f>
        <v/>
      </c>
      <c r="AC72" s="4" t="str">
        <f>IF(ISBLANK('VE adatbekérő űrlap'!R78),"",'VE adatbekérő űrlap'!R78)</f>
        <v/>
      </c>
      <c r="AD72" s="4" t="str">
        <f>IF(ISBLANK('VE adatbekérő űrlap'!S78),"",'VE adatbekérő űrlap'!S78)</f>
        <v/>
      </c>
      <c r="AE72" s="4" t="str">
        <f>IF(ISBLANK('VE adatbekérő űrlap'!T78),"",'VE adatbekérő űrlap'!T78)</f>
        <v/>
      </c>
    </row>
    <row r="73" spans="1:31" x14ac:dyDescent="0.25">
      <c r="A73" t="str">
        <f>IF(ISBLANK('VE adatbekérő űrlap'!B$4),"",'VE adatbekérő űrlap'!B$4)</f>
        <v/>
      </c>
      <c r="B73" t="str">
        <f>IF(ISBLANK('VE adatbekérő űrlap'!C$4),"",'VE adatbekérő űrlap'!C$4)</f>
        <v/>
      </c>
      <c r="C73" t="str">
        <f t="shared" si="1"/>
        <v/>
      </c>
      <c r="D73" t="str">
        <f>IF(ISBLANK('VE adatbekérő űrlap'!D$4),"",'VE adatbekérő űrlap'!D$4)</f>
        <v/>
      </c>
      <c r="E73" t="str">
        <f>IF(ISBLANK('VE adatbekérő űrlap'!E$4),"",'VE adatbekérő űrlap'!E$4)</f>
        <v/>
      </c>
      <c r="F73" t="str">
        <f>IF(ISBLANK('VE adatbekérő űrlap'!F$4),"",'VE adatbekérő űrlap'!F$4)</f>
        <v/>
      </c>
      <c r="G73" t="str">
        <f>IF(ISBLANK('VE adatbekérő űrlap'!G$4),"",PROPER('VE adatbekérő űrlap'!G$4))</f>
        <v/>
      </c>
      <c r="H73" t="str">
        <f>IF(ISBLANK('VE adatbekérő űrlap'!H$4),"",LOWER('VE adatbekérő űrlap'!H$4))</f>
        <v/>
      </c>
      <c r="I73" t="str">
        <f>IF(ISBLANK('VE adatbekérő űrlap'!I$4),"",'VE adatbekérő űrlap'!I$4)</f>
        <v/>
      </c>
      <c r="J73" t="str">
        <f>IF(ISBLANK('VE adatbekérő űrlap'!J$4),"",PROPER('VE adatbekérő űrlap'!J$4))</f>
        <v/>
      </c>
      <c r="K73" t="str">
        <f>IF(ISBLANK('VE adatbekérő űrlap'!K$4),"",LOWER('VE adatbekérő űrlap'!K$4))</f>
        <v/>
      </c>
      <c r="L73" t="str">
        <f>IF(ISBLANK('VE adatbekérő űrlap'!L$4),"",'VE adatbekérő űrlap'!L$4)</f>
        <v/>
      </c>
      <c r="M73" t="str">
        <f>IF(ISBLANK('VE adatbekérő űrlap'!B79),"",'VE adatbekérő űrlap'!B79)</f>
        <v/>
      </c>
      <c r="N73" t="str">
        <f>IF(ISBLANK('VE adatbekérő űrlap'!C79),"",UPPER('VE adatbekérő űrlap'!C79))</f>
        <v/>
      </c>
      <c r="O73" t="str">
        <f>IF(ISBLANK('VE adatbekérő űrlap'!D79),"",'VE adatbekérő űrlap'!D79)</f>
        <v/>
      </c>
      <c r="P73" t="str">
        <f>IF(ISBLANK('VE adatbekérő űrlap'!E79),"",'VE adatbekérő űrlap'!E79)</f>
        <v/>
      </c>
      <c r="Q73" t="str">
        <f>IF(ISBLANK('VE adatbekérő űrlap'!F79),"",'VE adatbekérő űrlap'!F79)</f>
        <v/>
      </c>
      <c r="R73" t="str">
        <f>IF(ISBLANK('VE adatbekérő űrlap'!G79),"",'VE adatbekérő űrlap'!G79)</f>
        <v/>
      </c>
      <c r="S73" t="str">
        <f>IF(ISBLANK('VE adatbekérő űrlap'!H79),"",'VE adatbekérő űrlap'!H79)</f>
        <v/>
      </c>
      <c r="T73" t="str">
        <f>IF(ISBLANK('VE adatbekérő űrlap'!I79),"",'VE adatbekérő űrlap'!I79)</f>
        <v/>
      </c>
      <c r="U73" t="str">
        <f>IF(ISBLANK('VE adatbekérő űrlap'!J79),"",'VE adatbekérő űrlap'!J79)</f>
        <v/>
      </c>
      <c r="V73" t="str">
        <f>IF(ISBLANK('VE adatbekérő űrlap'!K79),"",'VE adatbekérő űrlap'!K79)</f>
        <v/>
      </c>
      <c r="W73" t="str">
        <f>IF(ISBLANK('VE adatbekérő űrlap'!L79),"",'VE adatbekérő űrlap'!L79)</f>
        <v/>
      </c>
      <c r="X73" t="str">
        <f>IF(ISBLANK('VE adatbekérő űrlap'!M79),"",'VE adatbekérő űrlap'!M79)</f>
        <v/>
      </c>
      <c r="Y73" t="str">
        <f>IF(ISBLANK('VE adatbekérő űrlap'!N79),"",'VE adatbekérő űrlap'!N79)</f>
        <v/>
      </c>
      <c r="Z73" s="4" t="str">
        <f>IF(ISBLANK('VE adatbekérő űrlap'!O79),"",'VE adatbekérő űrlap'!O79)</f>
        <v/>
      </c>
      <c r="AA73" t="str">
        <f>IF(ISBLANK('VE adatbekérő űrlap'!P79),"",'VE adatbekérő űrlap'!P79)</f>
        <v/>
      </c>
      <c r="AB73" s="4" t="str">
        <f>IF(ISBLANK('VE adatbekérő űrlap'!Q79),"",'VE adatbekérő űrlap'!Q79)</f>
        <v/>
      </c>
      <c r="AC73" s="4" t="str">
        <f>IF(ISBLANK('VE adatbekérő űrlap'!R79),"",'VE adatbekérő űrlap'!R79)</f>
        <v/>
      </c>
      <c r="AD73" s="4" t="str">
        <f>IF(ISBLANK('VE adatbekérő űrlap'!S79),"",'VE adatbekérő űrlap'!S79)</f>
        <v/>
      </c>
      <c r="AE73" s="4" t="str">
        <f>IF(ISBLANK('VE adatbekérő űrlap'!T79),"",'VE adatbekérő űrlap'!T79)</f>
        <v/>
      </c>
    </row>
    <row r="74" spans="1:31" x14ac:dyDescent="0.25">
      <c r="A74" t="str">
        <f>IF(ISBLANK('VE adatbekérő űrlap'!B$4),"",'VE adatbekérő űrlap'!B$4)</f>
        <v/>
      </c>
      <c r="B74" t="str">
        <f>IF(ISBLANK('VE adatbekérő űrlap'!C$4),"",'VE adatbekérő űrlap'!C$4)</f>
        <v/>
      </c>
      <c r="C74" t="str">
        <f t="shared" si="1"/>
        <v/>
      </c>
      <c r="D74" t="str">
        <f>IF(ISBLANK('VE adatbekérő űrlap'!D$4),"",'VE adatbekérő űrlap'!D$4)</f>
        <v/>
      </c>
      <c r="E74" t="str">
        <f>IF(ISBLANK('VE adatbekérő űrlap'!E$4),"",'VE adatbekérő űrlap'!E$4)</f>
        <v/>
      </c>
      <c r="F74" t="str">
        <f>IF(ISBLANK('VE adatbekérő űrlap'!F$4),"",'VE adatbekérő űrlap'!F$4)</f>
        <v/>
      </c>
      <c r="G74" t="str">
        <f>IF(ISBLANK('VE adatbekérő űrlap'!G$4),"",PROPER('VE adatbekérő űrlap'!G$4))</f>
        <v/>
      </c>
      <c r="H74" t="str">
        <f>IF(ISBLANK('VE adatbekérő űrlap'!H$4),"",LOWER('VE adatbekérő űrlap'!H$4))</f>
        <v/>
      </c>
      <c r="I74" t="str">
        <f>IF(ISBLANK('VE adatbekérő űrlap'!I$4),"",'VE adatbekérő űrlap'!I$4)</f>
        <v/>
      </c>
      <c r="J74" t="str">
        <f>IF(ISBLANK('VE adatbekérő űrlap'!J$4),"",PROPER('VE adatbekérő űrlap'!J$4))</f>
        <v/>
      </c>
      <c r="K74" t="str">
        <f>IF(ISBLANK('VE adatbekérő űrlap'!K$4),"",LOWER('VE adatbekérő űrlap'!K$4))</f>
        <v/>
      </c>
      <c r="L74" t="str">
        <f>IF(ISBLANK('VE adatbekérő űrlap'!L$4),"",'VE adatbekérő űrlap'!L$4)</f>
        <v/>
      </c>
      <c r="M74" t="str">
        <f>IF(ISBLANK('VE adatbekérő űrlap'!B80),"",'VE adatbekérő űrlap'!B80)</f>
        <v/>
      </c>
      <c r="N74" t="str">
        <f>IF(ISBLANK('VE adatbekérő űrlap'!C80),"",UPPER('VE adatbekérő űrlap'!C80))</f>
        <v/>
      </c>
      <c r="O74" t="str">
        <f>IF(ISBLANK('VE adatbekérő űrlap'!D80),"",'VE adatbekérő űrlap'!D80)</f>
        <v/>
      </c>
      <c r="P74" t="str">
        <f>IF(ISBLANK('VE adatbekérő űrlap'!E80),"",'VE adatbekérő űrlap'!E80)</f>
        <v/>
      </c>
      <c r="Q74" t="str">
        <f>IF(ISBLANK('VE adatbekérő űrlap'!F80),"",'VE adatbekérő űrlap'!F80)</f>
        <v/>
      </c>
      <c r="R74" t="str">
        <f>IF(ISBLANK('VE adatbekérő űrlap'!G80),"",'VE adatbekérő űrlap'!G80)</f>
        <v/>
      </c>
      <c r="S74" t="str">
        <f>IF(ISBLANK('VE adatbekérő űrlap'!H80),"",'VE adatbekérő űrlap'!H80)</f>
        <v/>
      </c>
      <c r="T74" t="str">
        <f>IF(ISBLANK('VE adatbekérő űrlap'!I80),"",'VE adatbekérő űrlap'!I80)</f>
        <v/>
      </c>
      <c r="U74" t="str">
        <f>IF(ISBLANK('VE adatbekérő űrlap'!J80),"",'VE adatbekérő űrlap'!J80)</f>
        <v/>
      </c>
      <c r="V74" t="str">
        <f>IF(ISBLANK('VE adatbekérő űrlap'!K80),"",'VE adatbekérő űrlap'!K80)</f>
        <v/>
      </c>
      <c r="W74" t="str">
        <f>IF(ISBLANK('VE adatbekérő űrlap'!L80),"",'VE adatbekérő űrlap'!L80)</f>
        <v/>
      </c>
      <c r="X74" t="str">
        <f>IF(ISBLANK('VE adatbekérő űrlap'!M80),"",'VE adatbekérő űrlap'!M80)</f>
        <v/>
      </c>
      <c r="Y74" t="str">
        <f>IF(ISBLANK('VE adatbekérő űrlap'!N80),"",'VE adatbekérő űrlap'!N80)</f>
        <v/>
      </c>
      <c r="Z74" s="4" t="str">
        <f>IF(ISBLANK('VE adatbekérő űrlap'!O80),"",'VE adatbekérő űrlap'!O80)</f>
        <v/>
      </c>
      <c r="AA74" t="str">
        <f>IF(ISBLANK('VE adatbekérő űrlap'!P80),"",'VE adatbekérő űrlap'!P80)</f>
        <v/>
      </c>
      <c r="AB74" s="4" t="str">
        <f>IF(ISBLANK('VE adatbekérő űrlap'!Q80),"",'VE adatbekérő űrlap'!Q80)</f>
        <v/>
      </c>
      <c r="AC74" s="4" t="str">
        <f>IF(ISBLANK('VE adatbekérő űrlap'!R80),"",'VE adatbekérő űrlap'!R80)</f>
        <v/>
      </c>
      <c r="AD74" s="4" t="str">
        <f>IF(ISBLANK('VE adatbekérő űrlap'!S80),"",'VE adatbekérő űrlap'!S80)</f>
        <v/>
      </c>
      <c r="AE74" s="4" t="str">
        <f>IF(ISBLANK('VE adatbekérő űrlap'!T80),"",'VE adatbekérő űrlap'!T80)</f>
        <v/>
      </c>
    </row>
    <row r="75" spans="1:31" x14ac:dyDescent="0.25">
      <c r="A75" t="str">
        <f>IF(ISBLANK('VE adatbekérő űrlap'!B$4),"",'VE adatbekérő űrlap'!B$4)</f>
        <v/>
      </c>
      <c r="B75" t="str">
        <f>IF(ISBLANK('VE adatbekérő űrlap'!C$4),"",'VE adatbekérő űrlap'!C$4)</f>
        <v/>
      </c>
      <c r="C75" t="str">
        <f t="shared" si="1"/>
        <v/>
      </c>
      <c r="D75" t="str">
        <f>IF(ISBLANK('VE adatbekérő űrlap'!D$4),"",'VE adatbekérő űrlap'!D$4)</f>
        <v/>
      </c>
      <c r="E75" t="str">
        <f>IF(ISBLANK('VE adatbekérő űrlap'!E$4),"",'VE adatbekérő űrlap'!E$4)</f>
        <v/>
      </c>
      <c r="F75" t="str">
        <f>IF(ISBLANK('VE adatbekérő űrlap'!F$4),"",'VE adatbekérő űrlap'!F$4)</f>
        <v/>
      </c>
      <c r="G75" t="str">
        <f>IF(ISBLANK('VE adatbekérő űrlap'!G$4),"",PROPER('VE adatbekérő űrlap'!G$4))</f>
        <v/>
      </c>
      <c r="H75" t="str">
        <f>IF(ISBLANK('VE adatbekérő űrlap'!H$4),"",LOWER('VE adatbekérő űrlap'!H$4))</f>
        <v/>
      </c>
      <c r="I75" t="str">
        <f>IF(ISBLANK('VE adatbekérő űrlap'!I$4),"",'VE adatbekérő űrlap'!I$4)</f>
        <v/>
      </c>
      <c r="J75" t="str">
        <f>IF(ISBLANK('VE adatbekérő űrlap'!J$4),"",PROPER('VE adatbekérő űrlap'!J$4))</f>
        <v/>
      </c>
      <c r="K75" t="str">
        <f>IF(ISBLANK('VE adatbekérő űrlap'!K$4),"",LOWER('VE adatbekérő űrlap'!K$4))</f>
        <v/>
      </c>
      <c r="L75" t="str">
        <f>IF(ISBLANK('VE adatbekérő űrlap'!L$4),"",'VE adatbekérő űrlap'!L$4)</f>
        <v/>
      </c>
      <c r="M75" t="str">
        <f>IF(ISBLANK('VE adatbekérő űrlap'!B81),"",'VE adatbekérő űrlap'!B81)</f>
        <v/>
      </c>
      <c r="N75" t="str">
        <f>IF(ISBLANK('VE adatbekérő űrlap'!C81),"",UPPER('VE adatbekérő űrlap'!C81))</f>
        <v/>
      </c>
      <c r="O75" t="str">
        <f>IF(ISBLANK('VE adatbekérő űrlap'!D81),"",'VE adatbekérő űrlap'!D81)</f>
        <v/>
      </c>
      <c r="P75" t="str">
        <f>IF(ISBLANK('VE adatbekérő űrlap'!E81),"",'VE adatbekérő űrlap'!E81)</f>
        <v/>
      </c>
      <c r="Q75" t="str">
        <f>IF(ISBLANK('VE adatbekérő űrlap'!F81),"",'VE adatbekérő űrlap'!F81)</f>
        <v/>
      </c>
      <c r="R75" t="str">
        <f>IF(ISBLANK('VE adatbekérő űrlap'!G81),"",'VE adatbekérő űrlap'!G81)</f>
        <v/>
      </c>
      <c r="S75" t="str">
        <f>IF(ISBLANK('VE adatbekérő űrlap'!H81),"",'VE adatbekérő űrlap'!H81)</f>
        <v/>
      </c>
      <c r="T75" t="str">
        <f>IF(ISBLANK('VE adatbekérő űrlap'!I81),"",'VE adatbekérő űrlap'!I81)</f>
        <v/>
      </c>
      <c r="U75" t="str">
        <f>IF(ISBLANK('VE adatbekérő űrlap'!J81),"",'VE adatbekérő űrlap'!J81)</f>
        <v/>
      </c>
      <c r="V75" t="str">
        <f>IF(ISBLANK('VE adatbekérő űrlap'!K81),"",'VE adatbekérő űrlap'!K81)</f>
        <v/>
      </c>
      <c r="W75" t="str">
        <f>IF(ISBLANK('VE adatbekérő űrlap'!L81),"",'VE adatbekérő űrlap'!L81)</f>
        <v/>
      </c>
      <c r="X75" t="str">
        <f>IF(ISBLANK('VE adatbekérő űrlap'!M81),"",'VE adatbekérő űrlap'!M81)</f>
        <v/>
      </c>
      <c r="Y75" t="str">
        <f>IF(ISBLANK('VE adatbekérő űrlap'!N81),"",'VE adatbekérő űrlap'!N81)</f>
        <v/>
      </c>
      <c r="Z75" s="4" t="str">
        <f>IF(ISBLANK('VE adatbekérő űrlap'!O81),"",'VE adatbekérő űrlap'!O81)</f>
        <v/>
      </c>
      <c r="AA75" t="str">
        <f>IF(ISBLANK('VE adatbekérő űrlap'!P81),"",'VE adatbekérő űrlap'!P81)</f>
        <v/>
      </c>
      <c r="AB75" s="4" t="str">
        <f>IF(ISBLANK('VE adatbekérő űrlap'!Q81),"",'VE adatbekérő űrlap'!Q81)</f>
        <v/>
      </c>
      <c r="AC75" s="4" t="str">
        <f>IF(ISBLANK('VE adatbekérő űrlap'!R81),"",'VE adatbekérő űrlap'!R81)</f>
        <v/>
      </c>
      <c r="AD75" s="4" t="str">
        <f>IF(ISBLANK('VE adatbekérő űrlap'!S81),"",'VE adatbekérő űrlap'!S81)</f>
        <v/>
      </c>
      <c r="AE75" s="4" t="str">
        <f>IF(ISBLANK('VE adatbekérő űrlap'!T81),"",'VE adatbekérő űrlap'!T81)</f>
        <v/>
      </c>
    </row>
    <row r="76" spans="1:31" x14ac:dyDescent="0.25">
      <c r="A76" t="str">
        <f>IF(ISBLANK('VE adatbekérő űrlap'!B$4),"",'VE adatbekérő űrlap'!B$4)</f>
        <v/>
      </c>
      <c r="B76" t="str">
        <f>IF(ISBLANK('VE adatbekérő űrlap'!C$4),"",'VE adatbekérő űrlap'!C$4)</f>
        <v/>
      </c>
      <c r="C76" t="str">
        <f t="shared" si="1"/>
        <v/>
      </c>
      <c r="D76" t="str">
        <f>IF(ISBLANK('VE adatbekérő űrlap'!D$4),"",'VE adatbekérő űrlap'!D$4)</f>
        <v/>
      </c>
      <c r="E76" t="str">
        <f>IF(ISBLANK('VE adatbekérő űrlap'!E$4),"",'VE adatbekérő űrlap'!E$4)</f>
        <v/>
      </c>
      <c r="F76" t="str">
        <f>IF(ISBLANK('VE adatbekérő űrlap'!F$4),"",'VE adatbekérő űrlap'!F$4)</f>
        <v/>
      </c>
      <c r="G76" t="str">
        <f>IF(ISBLANK('VE adatbekérő űrlap'!G$4),"",PROPER('VE adatbekérő űrlap'!G$4))</f>
        <v/>
      </c>
      <c r="H76" t="str">
        <f>IF(ISBLANK('VE adatbekérő űrlap'!H$4),"",LOWER('VE adatbekérő űrlap'!H$4))</f>
        <v/>
      </c>
      <c r="I76" t="str">
        <f>IF(ISBLANK('VE adatbekérő űrlap'!I$4),"",'VE adatbekérő űrlap'!I$4)</f>
        <v/>
      </c>
      <c r="J76" t="str">
        <f>IF(ISBLANK('VE adatbekérő űrlap'!J$4),"",PROPER('VE adatbekérő űrlap'!J$4))</f>
        <v/>
      </c>
      <c r="K76" t="str">
        <f>IF(ISBLANK('VE adatbekérő űrlap'!K$4),"",LOWER('VE adatbekérő űrlap'!K$4))</f>
        <v/>
      </c>
      <c r="L76" t="str">
        <f>IF(ISBLANK('VE adatbekérő űrlap'!L$4),"",'VE adatbekérő űrlap'!L$4)</f>
        <v/>
      </c>
      <c r="M76" t="str">
        <f>IF(ISBLANK('VE adatbekérő űrlap'!B82),"",'VE adatbekérő űrlap'!B82)</f>
        <v/>
      </c>
      <c r="N76" t="str">
        <f>IF(ISBLANK('VE adatbekérő űrlap'!C82),"",UPPER('VE adatbekérő űrlap'!C82))</f>
        <v/>
      </c>
      <c r="O76" t="str">
        <f>IF(ISBLANK('VE adatbekérő űrlap'!D82),"",'VE adatbekérő űrlap'!D82)</f>
        <v/>
      </c>
      <c r="P76" t="str">
        <f>IF(ISBLANK('VE adatbekérő űrlap'!E82),"",'VE adatbekérő űrlap'!E82)</f>
        <v/>
      </c>
      <c r="Q76" t="str">
        <f>IF(ISBLANK('VE adatbekérő űrlap'!F82),"",'VE adatbekérő űrlap'!F82)</f>
        <v/>
      </c>
      <c r="R76" t="str">
        <f>IF(ISBLANK('VE adatbekérő űrlap'!G82),"",'VE adatbekérő űrlap'!G82)</f>
        <v/>
      </c>
      <c r="S76" t="str">
        <f>IF(ISBLANK('VE adatbekérő űrlap'!H82),"",'VE adatbekérő űrlap'!H82)</f>
        <v/>
      </c>
      <c r="T76" t="str">
        <f>IF(ISBLANK('VE adatbekérő űrlap'!I82),"",'VE adatbekérő űrlap'!I82)</f>
        <v/>
      </c>
      <c r="U76" t="str">
        <f>IF(ISBLANK('VE adatbekérő űrlap'!J82),"",'VE adatbekérő űrlap'!J82)</f>
        <v/>
      </c>
      <c r="V76" t="str">
        <f>IF(ISBLANK('VE adatbekérő űrlap'!K82),"",'VE adatbekérő űrlap'!K82)</f>
        <v/>
      </c>
      <c r="W76" t="str">
        <f>IF(ISBLANK('VE adatbekérő űrlap'!L82),"",'VE adatbekérő űrlap'!L82)</f>
        <v/>
      </c>
      <c r="X76" t="str">
        <f>IF(ISBLANK('VE adatbekérő űrlap'!M82),"",'VE adatbekérő űrlap'!M82)</f>
        <v/>
      </c>
      <c r="Y76" t="str">
        <f>IF(ISBLANK('VE adatbekérő űrlap'!N82),"",'VE adatbekérő űrlap'!N82)</f>
        <v/>
      </c>
      <c r="Z76" s="4" t="str">
        <f>IF(ISBLANK('VE adatbekérő űrlap'!O82),"",'VE adatbekérő űrlap'!O82)</f>
        <v/>
      </c>
      <c r="AA76" t="str">
        <f>IF(ISBLANK('VE adatbekérő űrlap'!P82),"",'VE adatbekérő űrlap'!P82)</f>
        <v/>
      </c>
      <c r="AB76" s="4" t="str">
        <f>IF(ISBLANK('VE adatbekérő űrlap'!Q82),"",'VE adatbekérő űrlap'!Q82)</f>
        <v/>
      </c>
      <c r="AC76" s="4" t="str">
        <f>IF(ISBLANK('VE adatbekérő űrlap'!R82),"",'VE adatbekérő űrlap'!R82)</f>
        <v/>
      </c>
      <c r="AD76" s="4" t="str">
        <f>IF(ISBLANK('VE adatbekérő űrlap'!S82),"",'VE adatbekérő űrlap'!S82)</f>
        <v/>
      </c>
      <c r="AE76" s="4" t="str">
        <f>IF(ISBLANK('VE adatbekérő űrlap'!T82),"",'VE adatbekérő űrlap'!T82)</f>
        <v/>
      </c>
    </row>
    <row r="77" spans="1:31" x14ac:dyDescent="0.25">
      <c r="A77" t="str">
        <f>IF(ISBLANK('VE adatbekérő űrlap'!B$4),"",'VE adatbekérő űrlap'!B$4)</f>
        <v/>
      </c>
      <c r="B77" t="str">
        <f>IF(ISBLANK('VE adatbekérő űrlap'!C$4),"",'VE adatbekérő űrlap'!C$4)</f>
        <v/>
      </c>
      <c r="C77" t="str">
        <f t="shared" si="1"/>
        <v/>
      </c>
      <c r="D77" t="str">
        <f>IF(ISBLANK('VE adatbekérő űrlap'!D$4),"",'VE adatbekérő űrlap'!D$4)</f>
        <v/>
      </c>
      <c r="E77" t="str">
        <f>IF(ISBLANK('VE adatbekérő űrlap'!E$4),"",'VE adatbekérő űrlap'!E$4)</f>
        <v/>
      </c>
      <c r="F77" t="str">
        <f>IF(ISBLANK('VE adatbekérő űrlap'!F$4),"",'VE adatbekérő űrlap'!F$4)</f>
        <v/>
      </c>
      <c r="G77" t="str">
        <f>IF(ISBLANK('VE adatbekérő űrlap'!G$4),"",PROPER('VE adatbekérő űrlap'!G$4))</f>
        <v/>
      </c>
      <c r="H77" t="str">
        <f>IF(ISBLANK('VE adatbekérő űrlap'!H$4),"",LOWER('VE adatbekérő űrlap'!H$4))</f>
        <v/>
      </c>
      <c r="I77" t="str">
        <f>IF(ISBLANK('VE adatbekérő űrlap'!I$4),"",'VE adatbekérő űrlap'!I$4)</f>
        <v/>
      </c>
      <c r="J77" t="str">
        <f>IF(ISBLANK('VE adatbekérő űrlap'!J$4),"",PROPER('VE adatbekérő űrlap'!J$4))</f>
        <v/>
      </c>
      <c r="K77" t="str">
        <f>IF(ISBLANK('VE adatbekérő űrlap'!K$4),"",LOWER('VE adatbekérő űrlap'!K$4))</f>
        <v/>
      </c>
      <c r="L77" t="str">
        <f>IF(ISBLANK('VE adatbekérő űrlap'!L$4),"",'VE adatbekérő űrlap'!L$4)</f>
        <v/>
      </c>
      <c r="M77" t="str">
        <f>IF(ISBLANK('VE adatbekérő űrlap'!B83),"",'VE adatbekérő űrlap'!B83)</f>
        <v/>
      </c>
      <c r="N77" t="str">
        <f>IF(ISBLANK('VE adatbekérő űrlap'!C83),"",UPPER('VE adatbekérő űrlap'!C83))</f>
        <v/>
      </c>
      <c r="O77" t="str">
        <f>IF(ISBLANK('VE adatbekérő űrlap'!D83),"",'VE adatbekérő űrlap'!D83)</f>
        <v/>
      </c>
      <c r="P77" t="str">
        <f>IF(ISBLANK('VE adatbekérő űrlap'!E83),"",'VE adatbekérő űrlap'!E83)</f>
        <v/>
      </c>
      <c r="Q77" t="str">
        <f>IF(ISBLANK('VE adatbekérő űrlap'!F83),"",'VE adatbekérő űrlap'!F83)</f>
        <v/>
      </c>
      <c r="R77" t="str">
        <f>IF(ISBLANK('VE adatbekérő űrlap'!G83),"",'VE adatbekérő űrlap'!G83)</f>
        <v/>
      </c>
      <c r="S77" t="str">
        <f>IF(ISBLANK('VE adatbekérő űrlap'!H83),"",'VE adatbekérő űrlap'!H83)</f>
        <v/>
      </c>
      <c r="T77" t="str">
        <f>IF(ISBLANK('VE adatbekérő űrlap'!I83),"",'VE adatbekérő űrlap'!I83)</f>
        <v/>
      </c>
      <c r="U77" t="str">
        <f>IF(ISBLANK('VE adatbekérő űrlap'!J83),"",'VE adatbekérő űrlap'!J83)</f>
        <v/>
      </c>
      <c r="V77" t="str">
        <f>IF(ISBLANK('VE adatbekérő űrlap'!K83),"",'VE adatbekérő űrlap'!K83)</f>
        <v/>
      </c>
      <c r="W77" t="str">
        <f>IF(ISBLANK('VE adatbekérő űrlap'!L83),"",'VE adatbekérő űrlap'!L83)</f>
        <v/>
      </c>
      <c r="X77" t="str">
        <f>IF(ISBLANK('VE adatbekérő űrlap'!M83),"",'VE adatbekérő űrlap'!M83)</f>
        <v/>
      </c>
      <c r="Y77" t="str">
        <f>IF(ISBLANK('VE adatbekérő űrlap'!N83),"",'VE adatbekérő űrlap'!N83)</f>
        <v/>
      </c>
      <c r="Z77" s="4" t="str">
        <f>IF(ISBLANK('VE adatbekérő űrlap'!O83),"",'VE adatbekérő űrlap'!O83)</f>
        <v/>
      </c>
      <c r="AA77" t="str">
        <f>IF(ISBLANK('VE adatbekérő űrlap'!P83),"",'VE adatbekérő űrlap'!P83)</f>
        <v/>
      </c>
      <c r="AB77" s="4" t="str">
        <f>IF(ISBLANK('VE adatbekérő űrlap'!Q83),"",'VE adatbekérő űrlap'!Q83)</f>
        <v/>
      </c>
      <c r="AC77" s="4" t="str">
        <f>IF(ISBLANK('VE adatbekérő űrlap'!R83),"",'VE adatbekérő űrlap'!R83)</f>
        <v/>
      </c>
      <c r="AD77" s="4" t="str">
        <f>IF(ISBLANK('VE adatbekérő űrlap'!S83),"",'VE adatbekérő űrlap'!S83)</f>
        <v/>
      </c>
      <c r="AE77" s="4" t="str">
        <f>IF(ISBLANK('VE adatbekérő űrlap'!T83),"",'VE adatbekérő űrlap'!T83)</f>
        <v/>
      </c>
    </row>
    <row r="78" spans="1:31" x14ac:dyDescent="0.25">
      <c r="A78" t="str">
        <f>IF(ISBLANK('VE adatbekérő űrlap'!B$4),"",'VE adatbekérő űrlap'!B$4)</f>
        <v/>
      </c>
      <c r="B78" t="str">
        <f>IF(ISBLANK('VE adatbekérő űrlap'!C$4),"",'VE adatbekérő űrlap'!C$4)</f>
        <v/>
      </c>
      <c r="C78" t="str">
        <f t="shared" si="1"/>
        <v/>
      </c>
      <c r="D78" t="str">
        <f>IF(ISBLANK('VE adatbekérő űrlap'!D$4),"",'VE adatbekérő űrlap'!D$4)</f>
        <v/>
      </c>
      <c r="E78" t="str">
        <f>IF(ISBLANK('VE adatbekérő űrlap'!E$4),"",'VE adatbekérő űrlap'!E$4)</f>
        <v/>
      </c>
      <c r="F78" t="str">
        <f>IF(ISBLANK('VE adatbekérő űrlap'!F$4),"",'VE adatbekérő űrlap'!F$4)</f>
        <v/>
      </c>
      <c r="G78" t="str">
        <f>IF(ISBLANK('VE adatbekérő űrlap'!G$4),"",PROPER('VE adatbekérő űrlap'!G$4))</f>
        <v/>
      </c>
      <c r="H78" t="str">
        <f>IF(ISBLANK('VE adatbekérő űrlap'!H$4),"",LOWER('VE adatbekérő űrlap'!H$4))</f>
        <v/>
      </c>
      <c r="I78" t="str">
        <f>IF(ISBLANK('VE adatbekérő űrlap'!I$4),"",'VE adatbekérő űrlap'!I$4)</f>
        <v/>
      </c>
      <c r="J78" t="str">
        <f>IF(ISBLANK('VE adatbekérő űrlap'!J$4),"",PROPER('VE adatbekérő űrlap'!J$4))</f>
        <v/>
      </c>
      <c r="K78" t="str">
        <f>IF(ISBLANK('VE adatbekérő űrlap'!K$4),"",LOWER('VE adatbekérő űrlap'!K$4))</f>
        <v/>
      </c>
      <c r="L78" t="str">
        <f>IF(ISBLANK('VE adatbekérő űrlap'!L$4),"",'VE adatbekérő űrlap'!L$4)</f>
        <v/>
      </c>
      <c r="M78" t="str">
        <f>IF(ISBLANK('VE adatbekérő űrlap'!B84),"",'VE adatbekérő űrlap'!B84)</f>
        <v/>
      </c>
      <c r="N78" t="str">
        <f>IF(ISBLANK('VE adatbekérő űrlap'!C84),"",UPPER('VE adatbekérő űrlap'!C84))</f>
        <v/>
      </c>
      <c r="O78" t="str">
        <f>IF(ISBLANK('VE adatbekérő űrlap'!D84),"",'VE adatbekérő űrlap'!D84)</f>
        <v/>
      </c>
      <c r="P78" t="str">
        <f>IF(ISBLANK('VE adatbekérő űrlap'!E84),"",'VE adatbekérő űrlap'!E84)</f>
        <v/>
      </c>
      <c r="Q78" t="str">
        <f>IF(ISBLANK('VE adatbekérő űrlap'!F84),"",'VE adatbekérő űrlap'!F84)</f>
        <v/>
      </c>
      <c r="R78" t="str">
        <f>IF(ISBLANK('VE adatbekérő űrlap'!G84),"",'VE adatbekérő űrlap'!G84)</f>
        <v/>
      </c>
      <c r="S78" t="str">
        <f>IF(ISBLANK('VE adatbekérő űrlap'!H84),"",'VE adatbekérő űrlap'!H84)</f>
        <v/>
      </c>
      <c r="T78" t="str">
        <f>IF(ISBLANK('VE adatbekérő űrlap'!I84),"",'VE adatbekérő űrlap'!I84)</f>
        <v/>
      </c>
      <c r="U78" t="str">
        <f>IF(ISBLANK('VE adatbekérő űrlap'!J84),"",'VE adatbekérő űrlap'!J84)</f>
        <v/>
      </c>
      <c r="V78" t="str">
        <f>IF(ISBLANK('VE adatbekérő űrlap'!K84),"",'VE adatbekérő űrlap'!K84)</f>
        <v/>
      </c>
      <c r="W78" t="str">
        <f>IF(ISBLANK('VE adatbekérő űrlap'!L84),"",'VE adatbekérő űrlap'!L84)</f>
        <v/>
      </c>
      <c r="X78" t="str">
        <f>IF(ISBLANK('VE adatbekérő űrlap'!M84),"",'VE adatbekérő űrlap'!M84)</f>
        <v/>
      </c>
      <c r="Y78" t="str">
        <f>IF(ISBLANK('VE adatbekérő űrlap'!N84),"",'VE adatbekérő űrlap'!N84)</f>
        <v/>
      </c>
      <c r="Z78" s="4" t="str">
        <f>IF(ISBLANK('VE adatbekérő űrlap'!O84),"",'VE adatbekérő űrlap'!O84)</f>
        <v/>
      </c>
      <c r="AA78" t="str">
        <f>IF(ISBLANK('VE adatbekérő űrlap'!P84),"",'VE adatbekérő űrlap'!P84)</f>
        <v/>
      </c>
      <c r="AB78" s="4" t="str">
        <f>IF(ISBLANK('VE adatbekérő űrlap'!Q84),"",'VE adatbekérő űrlap'!Q84)</f>
        <v/>
      </c>
      <c r="AC78" s="4" t="str">
        <f>IF(ISBLANK('VE adatbekérő űrlap'!R84),"",'VE adatbekérő űrlap'!R84)</f>
        <v/>
      </c>
      <c r="AD78" s="4" t="str">
        <f>IF(ISBLANK('VE adatbekérő űrlap'!S84),"",'VE adatbekérő űrlap'!S84)</f>
        <v/>
      </c>
      <c r="AE78" s="4" t="str">
        <f>IF(ISBLANK('VE adatbekérő űrlap'!T84),"",'VE adatbekérő űrlap'!T84)</f>
        <v/>
      </c>
    </row>
    <row r="79" spans="1:31" x14ac:dyDescent="0.25">
      <c r="A79" t="str">
        <f>IF(ISBLANK('VE adatbekérő űrlap'!B$4),"",'VE adatbekérő űrlap'!B$4)</f>
        <v/>
      </c>
      <c r="B79" t="str">
        <f>IF(ISBLANK('VE adatbekérő űrlap'!C$4),"",'VE adatbekérő űrlap'!C$4)</f>
        <v/>
      </c>
      <c r="C79" t="str">
        <f t="shared" si="1"/>
        <v/>
      </c>
      <c r="D79" t="str">
        <f>IF(ISBLANK('VE adatbekérő űrlap'!D$4),"",'VE adatbekérő űrlap'!D$4)</f>
        <v/>
      </c>
      <c r="E79" t="str">
        <f>IF(ISBLANK('VE adatbekérő űrlap'!E$4),"",'VE adatbekérő űrlap'!E$4)</f>
        <v/>
      </c>
      <c r="F79" t="str">
        <f>IF(ISBLANK('VE adatbekérő űrlap'!F$4),"",'VE adatbekérő űrlap'!F$4)</f>
        <v/>
      </c>
      <c r="G79" t="str">
        <f>IF(ISBLANK('VE adatbekérő űrlap'!G$4),"",PROPER('VE adatbekérő űrlap'!G$4))</f>
        <v/>
      </c>
      <c r="H79" t="str">
        <f>IF(ISBLANK('VE adatbekérő űrlap'!H$4),"",LOWER('VE adatbekérő űrlap'!H$4))</f>
        <v/>
      </c>
      <c r="I79" t="str">
        <f>IF(ISBLANK('VE adatbekérő űrlap'!I$4),"",'VE adatbekérő űrlap'!I$4)</f>
        <v/>
      </c>
      <c r="J79" t="str">
        <f>IF(ISBLANK('VE adatbekérő űrlap'!J$4),"",PROPER('VE adatbekérő űrlap'!J$4))</f>
        <v/>
      </c>
      <c r="K79" t="str">
        <f>IF(ISBLANK('VE adatbekérő űrlap'!K$4),"",LOWER('VE adatbekérő űrlap'!K$4))</f>
        <v/>
      </c>
      <c r="L79" t="str">
        <f>IF(ISBLANK('VE adatbekérő űrlap'!L$4),"",'VE adatbekérő űrlap'!L$4)</f>
        <v/>
      </c>
      <c r="M79" t="str">
        <f>IF(ISBLANK('VE adatbekérő űrlap'!B85),"",'VE adatbekérő űrlap'!B85)</f>
        <v/>
      </c>
      <c r="N79" t="str">
        <f>IF(ISBLANK('VE adatbekérő űrlap'!C85),"",UPPER('VE adatbekérő űrlap'!C85))</f>
        <v/>
      </c>
      <c r="O79" t="str">
        <f>IF(ISBLANK('VE adatbekérő űrlap'!D85),"",'VE adatbekérő űrlap'!D85)</f>
        <v/>
      </c>
      <c r="P79" t="str">
        <f>IF(ISBLANK('VE adatbekérő űrlap'!E85),"",'VE adatbekérő űrlap'!E85)</f>
        <v/>
      </c>
      <c r="Q79" t="str">
        <f>IF(ISBLANK('VE adatbekérő űrlap'!F85),"",'VE adatbekérő űrlap'!F85)</f>
        <v/>
      </c>
      <c r="R79" t="str">
        <f>IF(ISBLANK('VE adatbekérő űrlap'!G85),"",'VE adatbekérő űrlap'!G85)</f>
        <v/>
      </c>
      <c r="S79" t="str">
        <f>IF(ISBLANK('VE adatbekérő űrlap'!H85),"",'VE adatbekérő űrlap'!H85)</f>
        <v/>
      </c>
      <c r="T79" t="str">
        <f>IF(ISBLANK('VE adatbekérő űrlap'!I85),"",'VE adatbekérő űrlap'!I85)</f>
        <v/>
      </c>
      <c r="U79" t="str">
        <f>IF(ISBLANK('VE adatbekérő űrlap'!J85),"",'VE adatbekérő űrlap'!J85)</f>
        <v/>
      </c>
      <c r="V79" t="str">
        <f>IF(ISBLANK('VE adatbekérő űrlap'!K85),"",'VE adatbekérő űrlap'!K85)</f>
        <v/>
      </c>
      <c r="W79" t="str">
        <f>IF(ISBLANK('VE adatbekérő űrlap'!L85),"",'VE adatbekérő űrlap'!L85)</f>
        <v/>
      </c>
      <c r="X79" t="str">
        <f>IF(ISBLANK('VE adatbekérő űrlap'!M85),"",'VE adatbekérő űrlap'!M85)</f>
        <v/>
      </c>
      <c r="Y79" t="str">
        <f>IF(ISBLANK('VE adatbekérő űrlap'!N85),"",'VE adatbekérő űrlap'!N85)</f>
        <v/>
      </c>
      <c r="Z79" s="4" t="str">
        <f>IF(ISBLANK('VE adatbekérő űrlap'!O85),"",'VE adatbekérő űrlap'!O85)</f>
        <v/>
      </c>
      <c r="AA79" t="str">
        <f>IF(ISBLANK('VE adatbekérő űrlap'!P85),"",'VE adatbekérő űrlap'!P85)</f>
        <v/>
      </c>
      <c r="AB79" s="4" t="str">
        <f>IF(ISBLANK('VE adatbekérő űrlap'!Q85),"",'VE adatbekérő űrlap'!Q85)</f>
        <v/>
      </c>
      <c r="AC79" s="4" t="str">
        <f>IF(ISBLANK('VE adatbekérő űrlap'!R85),"",'VE adatbekérő űrlap'!R85)</f>
        <v/>
      </c>
      <c r="AD79" s="4" t="str">
        <f>IF(ISBLANK('VE adatbekérő űrlap'!S85),"",'VE adatbekérő űrlap'!S85)</f>
        <v/>
      </c>
      <c r="AE79" s="4" t="str">
        <f>IF(ISBLANK('VE adatbekérő űrlap'!T85),"",'VE adatbekérő űrlap'!T85)</f>
        <v/>
      </c>
    </row>
    <row r="80" spans="1:31" x14ac:dyDescent="0.25">
      <c r="A80" t="str">
        <f>IF(ISBLANK('VE adatbekérő űrlap'!B$4),"",'VE adatbekérő űrlap'!B$4)</f>
        <v/>
      </c>
      <c r="B80" t="str">
        <f>IF(ISBLANK('VE adatbekérő űrlap'!C$4),"",'VE adatbekérő űrlap'!C$4)</f>
        <v/>
      </c>
      <c r="C80" t="str">
        <f t="shared" si="1"/>
        <v/>
      </c>
      <c r="D80" t="str">
        <f>IF(ISBLANK('VE adatbekérő űrlap'!D$4),"",'VE adatbekérő űrlap'!D$4)</f>
        <v/>
      </c>
      <c r="E80" t="str">
        <f>IF(ISBLANK('VE adatbekérő űrlap'!E$4),"",'VE adatbekérő űrlap'!E$4)</f>
        <v/>
      </c>
      <c r="F80" t="str">
        <f>IF(ISBLANK('VE adatbekérő űrlap'!F$4),"",'VE adatbekérő űrlap'!F$4)</f>
        <v/>
      </c>
      <c r="G80" t="str">
        <f>IF(ISBLANK('VE adatbekérő űrlap'!G$4),"",PROPER('VE adatbekérő űrlap'!G$4))</f>
        <v/>
      </c>
      <c r="H80" t="str">
        <f>IF(ISBLANK('VE adatbekérő űrlap'!H$4),"",LOWER('VE adatbekérő űrlap'!H$4))</f>
        <v/>
      </c>
      <c r="I80" t="str">
        <f>IF(ISBLANK('VE adatbekérő űrlap'!I$4),"",'VE adatbekérő űrlap'!I$4)</f>
        <v/>
      </c>
      <c r="J80" t="str">
        <f>IF(ISBLANK('VE adatbekérő űrlap'!J$4),"",PROPER('VE adatbekérő űrlap'!J$4))</f>
        <v/>
      </c>
      <c r="K80" t="str">
        <f>IF(ISBLANK('VE adatbekérő űrlap'!K$4),"",LOWER('VE adatbekérő űrlap'!K$4))</f>
        <v/>
      </c>
      <c r="L80" t="str">
        <f>IF(ISBLANK('VE adatbekérő űrlap'!L$4),"",'VE adatbekérő űrlap'!L$4)</f>
        <v/>
      </c>
      <c r="M80" t="str">
        <f>IF(ISBLANK('VE adatbekérő űrlap'!B86),"",'VE adatbekérő űrlap'!B86)</f>
        <v/>
      </c>
      <c r="N80" t="str">
        <f>IF(ISBLANK('VE adatbekérő űrlap'!C86),"",UPPER('VE adatbekérő űrlap'!C86))</f>
        <v/>
      </c>
      <c r="O80" t="str">
        <f>IF(ISBLANK('VE adatbekérő űrlap'!D86),"",'VE adatbekérő űrlap'!D86)</f>
        <v/>
      </c>
      <c r="P80" t="str">
        <f>IF(ISBLANK('VE adatbekérő űrlap'!E86),"",'VE adatbekérő űrlap'!E86)</f>
        <v/>
      </c>
      <c r="Q80" t="str">
        <f>IF(ISBLANK('VE adatbekérő űrlap'!F86),"",'VE adatbekérő űrlap'!F86)</f>
        <v/>
      </c>
      <c r="R80" t="str">
        <f>IF(ISBLANK('VE adatbekérő űrlap'!G86),"",'VE adatbekérő űrlap'!G86)</f>
        <v/>
      </c>
      <c r="S80" t="str">
        <f>IF(ISBLANK('VE adatbekérő űrlap'!H86),"",'VE adatbekérő űrlap'!H86)</f>
        <v/>
      </c>
      <c r="T80" t="str">
        <f>IF(ISBLANK('VE adatbekérő űrlap'!I86),"",'VE adatbekérő űrlap'!I86)</f>
        <v/>
      </c>
      <c r="U80" t="str">
        <f>IF(ISBLANK('VE adatbekérő űrlap'!J86),"",'VE adatbekérő űrlap'!J86)</f>
        <v/>
      </c>
      <c r="V80" t="str">
        <f>IF(ISBLANK('VE adatbekérő űrlap'!K86),"",'VE adatbekérő űrlap'!K86)</f>
        <v/>
      </c>
      <c r="W80" t="str">
        <f>IF(ISBLANK('VE adatbekérő űrlap'!L86),"",'VE adatbekérő űrlap'!L86)</f>
        <v/>
      </c>
      <c r="X80" t="str">
        <f>IF(ISBLANK('VE adatbekérő űrlap'!M86),"",'VE adatbekérő űrlap'!M86)</f>
        <v/>
      </c>
      <c r="Y80" t="str">
        <f>IF(ISBLANK('VE adatbekérő űrlap'!N86),"",'VE adatbekérő űrlap'!N86)</f>
        <v/>
      </c>
      <c r="Z80" s="4" t="str">
        <f>IF(ISBLANK('VE adatbekérő űrlap'!O86),"",'VE adatbekérő űrlap'!O86)</f>
        <v/>
      </c>
      <c r="AA80" t="str">
        <f>IF(ISBLANK('VE adatbekérő űrlap'!P86),"",'VE adatbekérő űrlap'!P86)</f>
        <v/>
      </c>
      <c r="AB80" s="4" t="str">
        <f>IF(ISBLANK('VE adatbekérő űrlap'!Q86),"",'VE adatbekérő űrlap'!Q86)</f>
        <v/>
      </c>
      <c r="AC80" s="4" t="str">
        <f>IF(ISBLANK('VE adatbekérő űrlap'!R86),"",'VE adatbekérő űrlap'!R86)</f>
        <v/>
      </c>
      <c r="AD80" s="4" t="str">
        <f>IF(ISBLANK('VE adatbekérő űrlap'!S86),"",'VE adatbekérő űrlap'!S86)</f>
        <v/>
      </c>
      <c r="AE80" s="4" t="str">
        <f>IF(ISBLANK('VE adatbekérő űrlap'!T86),"",'VE adatbekérő űrlap'!T86)</f>
        <v/>
      </c>
    </row>
    <row r="81" spans="1:31" x14ac:dyDescent="0.25">
      <c r="A81" t="str">
        <f>IF(ISBLANK('VE adatbekérő űrlap'!B$4),"",'VE adatbekérő űrlap'!B$4)</f>
        <v/>
      </c>
      <c r="B81" t="str">
        <f>IF(ISBLANK('VE adatbekérő űrlap'!C$4),"",'VE adatbekérő űrlap'!C$4)</f>
        <v/>
      </c>
      <c r="C81" t="str">
        <f t="shared" si="1"/>
        <v/>
      </c>
      <c r="D81" t="str">
        <f>IF(ISBLANK('VE adatbekérő űrlap'!D$4),"",'VE adatbekérő űrlap'!D$4)</f>
        <v/>
      </c>
      <c r="E81" t="str">
        <f>IF(ISBLANK('VE adatbekérő űrlap'!E$4),"",'VE adatbekérő űrlap'!E$4)</f>
        <v/>
      </c>
      <c r="F81" t="str">
        <f>IF(ISBLANK('VE adatbekérő űrlap'!F$4),"",'VE adatbekérő űrlap'!F$4)</f>
        <v/>
      </c>
      <c r="G81" t="str">
        <f>IF(ISBLANK('VE adatbekérő űrlap'!G$4),"",PROPER('VE adatbekérő űrlap'!G$4))</f>
        <v/>
      </c>
      <c r="H81" t="str">
        <f>IF(ISBLANK('VE adatbekérő űrlap'!H$4),"",LOWER('VE adatbekérő űrlap'!H$4))</f>
        <v/>
      </c>
      <c r="I81" t="str">
        <f>IF(ISBLANK('VE adatbekérő űrlap'!I$4),"",'VE adatbekérő űrlap'!I$4)</f>
        <v/>
      </c>
      <c r="J81" t="str">
        <f>IF(ISBLANK('VE adatbekérő űrlap'!J$4),"",PROPER('VE adatbekérő űrlap'!J$4))</f>
        <v/>
      </c>
      <c r="K81" t="str">
        <f>IF(ISBLANK('VE adatbekérő űrlap'!K$4),"",LOWER('VE adatbekérő űrlap'!K$4))</f>
        <v/>
      </c>
      <c r="L81" t="str">
        <f>IF(ISBLANK('VE adatbekérő űrlap'!L$4),"",'VE adatbekérő űrlap'!L$4)</f>
        <v/>
      </c>
      <c r="M81" t="str">
        <f>IF(ISBLANK('VE adatbekérő űrlap'!B87),"",'VE adatbekérő űrlap'!B87)</f>
        <v/>
      </c>
      <c r="N81" t="str">
        <f>IF(ISBLANK('VE adatbekérő űrlap'!C87),"",UPPER('VE adatbekérő űrlap'!C87))</f>
        <v/>
      </c>
      <c r="O81" t="str">
        <f>IF(ISBLANK('VE adatbekérő űrlap'!D87),"",'VE adatbekérő űrlap'!D87)</f>
        <v/>
      </c>
      <c r="P81" t="str">
        <f>IF(ISBLANK('VE adatbekérő űrlap'!E87),"",'VE adatbekérő űrlap'!E87)</f>
        <v/>
      </c>
      <c r="Q81" t="str">
        <f>IF(ISBLANK('VE adatbekérő űrlap'!F87),"",'VE adatbekérő űrlap'!F87)</f>
        <v/>
      </c>
      <c r="R81" t="str">
        <f>IF(ISBLANK('VE adatbekérő űrlap'!G87),"",'VE adatbekérő űrlap'!G87)</f>
        <v/>
      </c>
      <c r="S81" t="str">
        <f>IF(ISBLANK('VE adatbekérő űrlap'!H87),"",'VE adatbekérő űrlap'!H87)</f>
        <v/>
      </c>
      <c r="T81" t="str">
        <f>IF(ISBLANK('VE adatbekérő űrlap'!I87),"",'VE adatbekérő űrlap'!I87)</f>
        <v/>
      </c>
      <c r="U81" t="str">
        <f>IF(ISBLANK('VE adatbekérő űrlap'!J87),"",'VE adatbekérő űrlap'!J87)</f>
        <v/>
      </c>
      <c r="V81" t="str">
        <f>IF(ISBLANK('VE adatbekérő űrlap'!K87),"",'VE adatbekérő űrlap'!K87)</f>
        <v/>
      </c>
      <c r="W81" t="str">
        <f>IF(ISBLANK('VE adatbekérő űrlap'!L87),"",'VE adatbekérő űrlap'!L87)</f>
        <v/>
      </c>
      <c r="X81" t="str">
        <f>IF(ISBLANK('VE adatbekérő űrlap'!M87),"",'VE adatbekérő űrlap'!M87)</f>
        <v/>
      </c>
      <c r="Y81" t="str">
        <f>IF(ISBLANK('VE adatbekérő űrlap'!N87),"",'VE adatbekérő űrlap'!N87)</f>
        <v/>
      </c>
      <c r="Z81" s="4" t="str">
        <f>IF(ISBLANK('VE adatbekérő űrlap'!O87),"",'VE adatbekérő űrlap'!O87)</f>
        <v/>
      </c>
      <c r="AA81" t="str">
        <f>IF(ISBLANK('VE adatbekérő űrlap'!P87),"",'VE adatbekérő űrlap'!P87)</f>
        <v/>
      </c>
      <c r="AB81" s="4" t="str">
        <f>IF(ISBLANK('VE adatbekérő űrlap'!Q87),"",'VE adatbekérő űrlap'!Q87)</f>
        <v/>
      </c>
      <c r="AC81" s="4" t="str">
        <f>IF(ISBLANK('VE adatbekérő űrlap'!R87),"",'VE adatbekérő űrlap'!R87)</f>
        <v/>
      </c>
      <c r="AD81" s="4" t="str">
        <f>IF(ISBLANK('VE adatbekérő űrlap'!S87),"",'VE adatbekérő űrlap'!S87)</f>
        <v/>
      </c>
      <c r="AE81" s="4" t="str">
        <f>IF(ISBLANK('VE adatbekérő űrlap'!T87),"",'VE adatbekérő űrlap'!T87)</f>
        <v/>
      </c>
    </row>
    <row r="82" spans="1:31" x14ac:dyDescent="0.25">
      <c r="A82" t="str">
        <f>IF(ISBLANK('VE adatbekérő űrlap'!B$4),"",'VE adatbekérő űrlap'!B$4)</f>
        <v/>
      </c>
      <c r="B82" t="str">
        <f>IF(ISBLANK('VE adatbekérő űrlap'!C$4),"",'VE adatbekérő űrlap'!C$4)</f>
        <v/>
      </c>
      <c r="C82" t="str">
        <f t="shared" si="1"/>
        <v/>
      </c>
      <c r="D82" t="str">
        <f>IF(ISBLANK('VE adatbekérő űrlap'!D$4),"",'VE adatbekérő űrlap'!D$4)</f>
        <v/>
      </c>
      <c r="E82" t="str">
        <f>IF(ISBLANK('VE adatbekérő űrlap'!E$4),"",'VE adatbekérő űrlap'!E$4)</f>
        <v/>
      </c>
      <c r="F82" t="str">
        <f>IF(ISBLANK('VE adatbekérő űrlap'!F$4),"",'VE adatbekérő űrlap'!F$4)</f>
        <v/>
      </c>
      <c r="G82" t="str">
        <f>IF(ISBLANK('VE adatbekérő űrlap'!G$4),"",PROPER('VE adatbekérő űrlap'!G$4))</f>
        <v/>
      </c>
      <c r="H82" t="str">
        <f>IF(ISBLANK('VE adatbekérő űrlap'!H$4),"",LOWER('VE adatbekérő űrlap'!H$4))</f>
        <v/>
      </c>
      <c r="I82" t="str">
        <f>IF(ISBLANK('VE adatbekérő űrlap'!I$4),"",'VE adatbekérő űrlap'!I$4)</f>
        <v/>
      </c>
      <c r="J82" t="str">
        <f>IF(ISBLANK('VE adatbekérő űrlap'!J$4),"",PROPER('VE adatbekérő űrlap'!J$4))</f>
        <v/>
      </c>
      <c r="K82" t="str">
        <f>IF(ISBLANK('VE adatbekérő űrlap'!K$4),"",LOWER('VE adatbekérő űrlap'!K$4))</f>
        <v/>
      </c>
      <c r="L82" t="str">
        <f>IF(ISBLANK('VE adatbekérő űrlap'!L$4),"",'VE adatbekérő űrlap'!L$4)</f>
        <v/>
      </c>
      <c r="M82" t="str">
        <f>IF(ISBLANK('VE adatbekérő űrlap'!B88),"",'VE adatbekérő űrlap'!B88)</f>
        <v/>
      </c>
      <c r="N82" t="str">
        <f>IF(ISBLANK('VE adatbekérő űrlap'!C88),"",UPPER('VE adatbekérő űrlap'!C88))</f>
        <v/>
      </c>
      <c r="O82" t="str">
        <f>IF(ISBLANK('VE adatbekérő űrlap'!D88),"",'VE adatbekérő űrlap'!D88)</f>
        <v/>
      </c>
      <c r="P82" t="str">
        <f>IF(ISBLANK('VE adatbekérő űrlap'!E88),"",'VE adatbekérő űrlap'!E88)</f>
        <v/>
      </c>
      <c r="Q82" t="str">
        <f>IF(ISBLANK('VE adatbekérő űrlap'!F88),"",'VE adatbekérő űrlap'!F88)</f>
        <v/>
      </c>
      <c r="R82" t="str">
        <f>IF(ISBLANK('VE adatbekérő űrlap'!G88),"",'VE adatbekérő űrlap'!G88)</f>
        <v/>
      </c>
      <c r="S82" t="str">
        <f>IF(ISBLANK('VE adatbekérő űrlap'!H88),"",'VE adatbekérő űrlap'!H88)</f>
        <v/>
      </c>
      <c r="T82" t="str">
        <f>IF(ISBLANK('VE adatbekérő űrlap'!I88),"",'VE adatbekérő űrlap'!I88)</f>
        <v/>
      </c>
      <c r="U82" t="str">
        <f>IF(ISBLANK('VE adatbekérő űrlap'!J88),"",'VE adatbekérő űrlap'!J88)</f>
        <v/>
      </c>
      <c r="V82" t="str">
        <f>IF(ISBLANK('VE adatbekérő űrlap'!K88),"",'VE adatbekérő űrlap'!K88)</f>
        <v/>
      </c>
      <c r="W82" t="str">
        <f>IF(ISBLANK('VE adatbekérő űrlap'!L88),"",'VE adatbekérő űrlap'!L88)</f>
        <v/>
      </c>
      <c r="X82" t="str">
        <f>IF(ISBLANK('VE adatbekérő űrlap'!M88),"",'VE adatbekérő űrlap'!M88)</f>
        <v/>
      </c>
      <c r="Y82" t="str">
        <f>IF(ISBLANK('VE adatbekérő űrlap'!N88),"",'VE adatbekérő űrlap'!N88)</f>
        <v/>
      </c>
      <c r="Z82" s="4" t="str">
        <f>IF(ISBLANK('VE adatbekérő űrlap'!O88),"",'VE adatbekérő űrlap'!O88)</f>
        <v/>
      </c>
      <c r="AA82" t="str">
        <f>IF(ISBLANK('VE adatbekérő űrlap'!P88),"",'VE adatbekérő űrlap'!P88)</f>
        <v/>
      </c>
      <c r="AB82" s="4" t="str">
        <f>IF(ISBLANK('VE adatbekérő űrlap'!Q88),"",'VE adatbekérő űrlap'!Q88)</f>
        <v/>
      </c>
      <c r="AC82" s="4" t="str">
        <f>IF(ISBLANK('VE adatbekérő űrlap'!R88),"",'VE adatbekérő űrlap'!R88)</f>
        <v/>
      </c>
      <c r="AD82" s="4" t="str">
        <f>IF(ISBLANK('VE adatbekérő űrlap'!S88),"",'VE adatbekérő űrlap'!S88)</f>
        <v/>
      </c>
      <c r="AE82" s="4" t="str">
        <f>IF(ISBLANK('VE adatbekérő űrlap'!T88),"",'VE adatbekérő űrlap'!T88)</f>
        <v/>
      </c>
    </row>
    <row r="83" spans="1:31" x14ac:dyDescent="0.25">
      <c r="A83" t="str">
        <f>IF(ISBLANK('VE adatbekérő űrlap'!B$4),"",'VE adatbekérő űrlap'!B$4)</f>
        <v/>
      </c>
      <c r="B83" t="str">
        <f>IF(ISBLANK('VE adatbekérő űrlap'!C$4),"",'VE adatbekérő űrlap'!C$4)</f>
        <v/>
      </c>
      <c r="C83" t="str">
        <f t="shared" si="1"/>
        <v/>
      </c>
      <c r="D83" t="str">
        <f>IF(ISBLANK('VE adatbekérő űrlap'!D$4),"",'VE adatbekérő űrlap'!D$4)</f>
        <v/>
      </c>
      <c r="E83" t="str">
        <f>IF(ISBLANK('VE adatbekérő űrlap'!E$4),"",'VE adatbekérő űrlap'!E$4)</f>
        <v/>
      </c>
      <c r="F83" t="str">
        <f>IF(ISBLANK('VE adatbekérő űrlap'!F$4),"",'VE adatbekérő űrlap'!F$4)</f>
        <v/>
      </c>
      <c r="G83" t="str">
        <f>IF(ISBLANK('VE adatbekérő űrlap'!G$4),"",PROPER('VE adatbekérő űrlap'!G$4))</f>
        <v/>
      </c>
      <c r="H83" t="str">
        <f>IF(ISBLANK('VE adatbekérő űrlap'!H$4),"",LOWER('VE adatbekérő űrlap'!H$4))</f>
        <v/>
      </c>
      <c r="I83" t="str">
        <f>IF(ISBLANK('VE adatbekérő űrlap'!I$4),"",'VE adatbekérő űrlap'!I$4)</f>
        <v/>
      </c>
      <c r="J83" t="str">
        <f>IF(ISBLANK('VE adatbekérő űrlap'!J$4),"",PROPER('VE adatbekérő űrlap'!J$4))</f>
        <v/>
      </c>
      <c r="K83" t="str">
        <f>IF(ISBLANK('VE adatbekérő űrlap'!K$4),"",LOWER('VE adatbekérő űrlap'!K$4))</f>
        <v/>
      </c>
      <c r="L83" t="str">
        <f>IF(ISBLANK('VE adatbekérő űrlap'!L$4),"",'VE adatbekérő űrlap'!L$4)</f>
        <v/>
      </c>
      <c r="M83" t="str">
        <f>IF(ISBLANK('VE adatbekérő űrlap'!B89),"",'VE adatbekérő űrlap'!B89)</f>
        <v/>
      </c>
      <c r="N83" t="str">
        <f>IF(ISBLANK('VE adatbekérő űrlap'!C89),"",UPPER('VE adatbekérő űrlap'!C89))</f>
        <v/>
      </c>
      <c r="O83" t="str">
        <f>IF(ISBLANK('VE adatbekérő űrlap'!D89),"",'VE adatbekérő űrlap'!D89)</f>
        <v/>
      </c>
      <c r="P83" t="str">
        <f>IF(ISBLANK('VE adatbekérő űrlap'!E89),"",'VE adatbekérő űrlap'!E89)</f>
        <v/>
      </c>
      <c r="Q83" t="str">
        <f>IF(ISBLANK('VE adatbekérő űrlap'!F89),"",'VE adatbekérő űrlap'!F89)</f>
        <v/>
      </c>
      <c r="R83" t="str">
        <f>IF(ISBLANK('VE adatbekérő űrlap'!G89),"",'VE adatbekérő űrlap'!G89)</f>
        <v/>
      </c>
      <c r="S83" t="str">
        <f>IF(ISBLANK('VE adatbekérő űrlap'!H89),"",'VE adatbekérő űrlap'!H89)</f>
        <v/>
      </c>
      <c r="T83" t="str">
        <f>IF(ISBLANK('VE adatbekérő űrlap'!I89),"",'VE adatbekérő űrlap'!I89)</f>
        <v/>
      </c>
      <c r="U83" t="str">
        <f>IF(ISBLANK('VE adatbekérő űrlap'!J89),"",'VE adatbekérő űrlap'!J89)</f>
        <v/>
      </c>
      <c r="V83" t="str">
        <f>IF(ISBLANK('VE adatbekérő űrlap'!K89),"",'VE adatbekérő űrlap'!K89)</f>
        <v/>
      </c>
      <c r="W83" t="str">
        <f>IF(ISBLANK('VE adatbekérő űrlap'!L89),"",'VE adatbekérő űrlap'!L89)</f>
        <v/>
      </c>
      <c r="X83" t="str">
        <f>IF(ISBLANK('VE adatbekérő űrlap'!M89),"",'VE adatbekérő űrlap'!M89)</f>
        <v/>
      </c>
      <c r="Y83" t="str">
        <f>IF(ISBLANK('VE adatbekérő űrlap'!N89),"",'VE adatbekérő űrlap'!N89)</f>
        <v/>
      </c>
      <c r="Z83" s="4" t="str">
        <f>IF(ISBLANK('VE adatbekérő űrlap'!O89),"",'VE adatbekérő űrlap'!O89)</f>
        <v/>
      </c>
      <c r="AA83" t="str">
        <f>IF(ISBLANK('VE adatbekérő űrlap'!P89),"",'VE adatbekérő űrlap'!P89)</f>
        <v/>
      </c>
      <c r="AB83" s="4" t="str">
        <f>IF(ISBLANK('VE adatbekérő űrlap'!Q89),"",'VE adatbekérő űrlap'!Q89)</f>
        <v/>
      </c>
      <c r="AC83" s="4" t="str">
        <f>IF(ISBLANK('VE adatbekérő űrlap'!R89),"",'VE adatbekérő űrlap'!R89)</f>
        <v/>
      </c>
      <c r="AD83" s="4" t="str">
        <f>IF(ISBLANK('VE adatbekérő űrlap'!S89),"",'VE adatbekérő űrlap'!S89)</f>
        <v/>
      </c>
      <c r="AE83" s="4" t="str">
        <f>IF(ISBLANK('VE adatbekérő űrlap'!T89),"",'VE adatbekérő űrlap'!T89)</f>
        <v/>
      </c>
    </row>
    <row r="84" spans="1:31" x14ac:dyDescent="0.25">
      <c r="A84" t="str">
        <f>IF(ISBLANK('VE adatbekérő űrlap'!B$4),"",'VE adatbekérő űrlap'!B$4)</f>
        <v/>
      </c>
      <c r="B84" t="str">
        <f>IF(ISBLANK('VE adatbekérő űrlap'!C$4),"",'VE adatbekérő űrlap'!C$4)</f>
        <v/>
      </c>
      <c r="C84" t="str">
        <f t="shared" si="1"/>
        <v/>
      </c>
      <c r="D84" t="str">
        <f>IF(ISBLANK('VE adatbekérő űrlap'!D$4),"",'VE adatbekérő űrlap'!D$4)</f>
        <v/>
      </c>
      <c r="E84" t="str">
        <f>IF(ISBLANK('VE adatbekérő űrlap'!E$4),"",'VE adatbekérő űrlap'!E$4)</f>
        <v/>
      </c>
      <c r="F84" t="str">
        <f>IF(ISBLANK('VE adatbekérő űrlap'!F$4),"",'VE adatbekérő űrlap'!F$4)</f>
        <v/>
      </c>
      <c r="G84" t="str">
        <f>IF(ISBLANK('VE adatbekérő űrlap'!G$4),"",PROPER('VE adatbekérő űrlap'!G$4))</f>
        <v/>
      </c>
      <c r="H84" t="str">
        <f>IF(ISBLANK('VE adatbekérő űrlap'!H$4),"",LOWER('VE adatbekérő űrlap'!H$4))</f>
        <v/>
      </c>
      <c r="I84" t="str">
        <f>IF(ISBLANK('VE adatbekérő űrlap'!I$4),"",'VE adatbekérő űrlap'!I$4)</f>
        <v/>
      </c>
      <c r="J84" t="str">
        <f>IF(ISBLANK('VE adatbekérő űrlap'!J$4),"",PROPER('VE adatbekérő űrlap'!J$4))</f>
        <v/>
      </c>
      <c r="K84" t="str">
        <f>IF(ISBLANK('VE adatbekérő űrlap'!K$4),"",LOWER('VE adatbekérő űrlap'!K$4))</f>
        <v/>
      </c>
      <c r="L84" t="str">
        <f>IF(ISBLANK('VE adatbekérő űrlap'!L$4),"",'VE adatbekérő űrlap'!L$4)</f>
        <v/>
      </c>
      <c r="M84" t="str">
        <f>IF(ISBLANK('VE adatbekérő űrlap'!B90),"",'VE adatbekérő űrlap'!B90)</f>
        <v/>
      </c>
      <c r="N84" t="str">
        <f>IF(ISBLANK('VE adatbekérő űrlap'!C90),"",UPPER('VE adatbekérő űrlap'!C90))</f>
        <v/>
      </c>
      <c r="O84" t="str">
        <f>IF(ISBLANK('VE adatbekérő űrlap'!D90),"",'VE adatbekérő űrlap'!D90)</f>
        <v/>
      </c>
      <c r="P84" t="str">
        <f>IF(ISBLANK('VE adatbekérő űrlap'!E90),"",'VE adatbekérő űrlap'!E90)</f>
        <v/>
      </c>
      <c r="Q84" t="str">
        <f>IF(ISBLANK('VE adatbekérő űrlap'!F90),"",'VE adatbekérő űrlap'!F90)</f>
        <v/>
      </c>
      <c r="R84" t="str">
        <f>IF(ISBLANK('VE adatbekérő űrlap'!G90),"",'VE adatbekérő űrlap'!G90)</f>
        <v/>
      </c>
      <c r="S84" t="str">
        <f>IF(ISBLANK('VE adatbekérő űrlap'!H90),"",'VE adatbekérő űrlap'!H90)</f>
        <v/>
      </c>
      <c r="T84" t="str">
        <f>IF(ISBLANK('VE adatbekérő űrlap'!I90),"",'VE adatbekérő űrlap'!I90)</f>
        <v/>
      </c>
      <c r="U84" t="str">
        <f>IF(ISBLANK('VE adatbekérő űrlap'!J90),"",'VE adatbekérő űrlap'!J90)</f>
        <v/>
      </c>
      <c r="V84" t="str">
        <f>IF(ISBLANK('VE adatbekérő űrlap'!K90),"",'VE adatbekérő űrlap'!K90)</f>
        <v/>
      </c>
      <c r="W84" t="str">
        <f>IF(ISBLANK('VE adatbekérő űrlap'!L90),"",'VE adatbekérő űrlap'!L90)</f>
        <v/>
      </c>
      <c r="X84" t="str">
        <f>IF(ISBLANK('VE adatbekérő űrlap'!M90),"",'VE adatbekérő űrlap'!M90)</f>
        <v/>
      </c>
      <c r="Y84" t="str">
        <f>IF(ISBLANK('VE adatbekérő űrlap'!N90),"",'VE adatbekérő űrlap'!N90)</f>
        <v/>
      </c>
      <c r="Z84" s="4" t="str">
        <f>IF(ISBLANK('VE adatbekérő űrlap'!O90),"",'VE adatbekérő űrlap'!O90)</f>
        <v/>
      </c>
      <c r="AA84" t="str">
        <f>IF(ISBLANK('VE adatbekérő űrlap'!P90),"",'VE adatbekérő űrlap'!P90)</f>
        <v/>
      </c>
      <c r="AB84" s="4" t="str">
        <f>IF(ISBLANK('VE adatbekérő űrlap'!Q90),"",'VE adatbekérő űrlap'!Q90)</f>
        <v/>
      </c>
      <c r="AC84" s="4" t="str">
        <f>IF(ISBLANK('VE adatbekérő űrlap'!R90),"",'VE adatbekérő űrlap'!R90)</f>
        <v/>
      </c>
      <c r="AD84" s="4" t="str">
        <f>IF(ISBLANK('VE adatbekérő űrlap'!S90),"",'VE adatbekérő űrlap'!S90)</f>
        <v/>
      </c>
      <c r="AE84" s="4" t="str">
        <f>IF(ISBLANK('VE adatbekérő űrlap'!T90),"",'VE adatbekérő űrlap'!T90)</f>
        <v/>
      </c>
    </row>
    <row r="85" spans="1:31" x14ac:dyDescent="0.25">
      <c r="A85" t="str">
        <f>IF(ISBLANK('VE adatbekérő űrlap'!B$4),"",'VE adatbekérő űrlap'!B$4)</f>
        <v/>
      </c>
      <c r="B85" t="str">
        <f>IF(ISBLANK('VE adatbekérő űrlap'!C$4),"",'VE adatbekérő űrlap'!C$4)</f>
        <v/>
      </c>
      <c r="C85" t="str">
        <f t="shared" si="1"/>
        <v/>
      </c>
      <c r="D85" t="str">
        <f>IF(ISBLANK('VE adatbekérő űrlap'!D$4),"",'VE adatbekérő űrlap'!D$4)</f>
        <v/>
      </c>
      <c r="E85" t="str">
        <f>IF(ISBLANK('VE adatbekérő űrlap'!E$4),"",'VE adatbekérő űrlap'!E$4)</f>
        <v/>
      </c>
      <c r="F85" t="str">
        <f>IF(ISBLANK('VE adatbekérő űrlap'!F$4),"",'VE adatbekérő űrlap'!F$4)</f>
        <v/>
      </c>
      <c r="G85" t="str">
        <f>IF(ISBLANK('VE adatbekérő űrlap'!G$4),"",PROPER('VE adatbekérő űrlap'!G$4))</f>
        <v/>
      </c>
      <c r="H85" t="str">
        <f>IF(ISBLANK('VE adatbekérő űrlap'!H$4),"",LOWER('VE adatbekérő űrlap'!H$4))</f>
        <v/>
      </c>
      <c r="I85" t="str">
        <f>IF(ISBLANK('VE adatbekérő űrlap'!I$4),"",'VE adatbekérő űrlap'!I$4)</f>
        <v/>
      </c>
      <c r="J85" t="str">
        <f>IF(ISBLANK('VE adatbekérő űrlap'!J$4),"",PROPER('VE adatbekérő űrlap'!J$4))</f>
        <v/>
      </c>
      <c r="K85" t="str">
        <f>IF(ISBLANK('VE adatbekérő űrlap'!K$4),"",LOWER('VE adatbekérő űrlap'!K$4))</f>
        <v/>
      </c>
      <c r="L85" t="str">
        <f>IF(ISBLANK('VE adatbekérő űrlap'!L$4),"",'VE adatbekérő űrlap'!L$4)</f>
        <v/>
      </c>
      <c r="M85" t="str">
        <f>IF(ISBLANK('VE adatbekérő űrlap'!B91),"",'VE adatbekérő űrlap'!B91)</f>
        <v/>
      </c>
      <c r="N85" t="str">
        <f>IF(ISBLANK('VE adatbekérő űrlap'!C91),"",UPPER('VE adatbekérő űrlap'!C91))</f>
        <v/>
      </c>
      <c r="O85" t="str">
        <f>IF(ISBLANK('VE adatbekérő űrlap'!D91),"",'VE adatbekérő űrlap'!D91)</f>
        <v/>
      </c>
      <c r="P85" t="str">
        <f>IF(ISBLANK('VE adatbekérő űrlap'!E91),"",'VE adatbekérő űrlap'!E91)</f>
        <v/>
      </c>
      <c r="Q85" t="str">
        <f>IF(ISBLANK('VE adatbekérő űrlap'!F91),"",'VE adatbekérő űrlap'!F91)</f>
        <v/>
      </c>
      <c r="R85" t="str">
        <f>IF(ISBLANK('VE adatbekérő űrlap'!G91),"",'VE adatbekérő űrlap'!G91)</f>
        <v/>
      </c>
      <c r="S85" t="str">
        <f>IF(ISBLANK('VE adatbekérő űrlap'!H91),"",'VE adatbekérő űrlap'!H91)</f>
        <v/>
      </c>
      <c r="T85" t="str">
        <f>IF(ISBLANK('VE adatbekérő űrlap'!I91),"",'VE adatbekérő űrlap'!I91)</f>
        <v/>
      </c>
      <c r="U85" t="str">
        <f>IF(ISBLANK('VE adatbekérő űrlap'!J91),"",'VE adatbekérő űrlap'!J91)</f>
        <v/>
      </c>
      <c r="V85" t="str">
        <f>IF(ISBLANK('VE adatbekérő űrlap'!K91),"",'VE adatbekérő űrlap'!K91)</f>
        <v/>
      </c>
      <c r="W85" t="str">
        <f>IF(ISBLANK('VE adatbekérő űrlap'!L91),"",'VE adatbekérő űrlap'!L91)</f>
        <v/>
      </c>
      <c r="X85" t="str">
        <f>IF(ISBLANK('VE adatbekérő űrlap'!M91),"",'VE adatbekérő űrlap'!M91)</f>
        <v/>
      </c>
      <c r="Y85" t="str">
        <f>IF(ISBLANK('VE adatbekérő űrlap'!N91),"",'VE adatbekérő űrlap'!N91)</f>
        <v/>
      </c>
      <c r="Z85" s="4" t="str">
        <f>IF(ISBLANK('VE adatbekérő űrlap'!O91),"",'VE adatbekérő űrlap'!O91)</f>
        <v/>
      </c>
      <c r="AA85" t="str">
        <f>IF(ISBLANK('VE adatbekérő űrlap'!P91),"",'VE adatbekérő űrlap'!P91)</f>
        <v/>
      </c>
      <c r="AB85" s="4" t="str">
        <f>IF(ISBLANK('VE adatbekérő űrlap'!Q91),"",'VE adatbekérő űrlap'!Q91)</f>
        <v/>
      </c>
      <c r="AC85" s="4" t="str">
        <f>IF(ISBLANK('VE adatbekérő űrlap'!R91),"",'VE adatbekérő űrlap'!R91)</f>
        <v/>
      </c>
      <c r="AD85" s="4" t="str">
        <f>IF(ISBLANK('VE adatbekérő űrlap'!S91),"",'VE adatbekérő űrlap'!S91)</f>
        <v/>
      </c>
      <c r="AE85" s="4" t="str">
        <f>IF(ISBLANK('VE adatbekérő űrlap'!T91),"",'VE adatbekérő űrlap'!T91)</f>
        <v/>
      </c>
    </row>
    <row r="86" spans="1:31" x14ac:dyDescent="0.25">
      <c r="A86" t="str">
        <f>IF(ISBLANK('VE adatbekérő űrlap'!B$4),"",'VE adatbekérő űrlap'!B$4)</f>
        <v/>
      </c>
      <c r="B86" t="str">
        <f>IF(ISBLANK('VE adatbekérő űrlap'!C$4),"",'VE adatbekérő űrlap'!C$4)</f>
        <v/>
      </c>
      <c r="C86" t="str">
        <f t="shared" si="1"/>
        <v/>
      </c>
      <c r="D86" t="str">
        <f>IF(ISBLANK('VE adatbekérő űrlap'!D$4),"",'VE adatbekérő űrlap'!D$4)</f>
        <v/>
      </c>
      <c r="E86" t="str">
        <f>IF(ISBLANK('VE adatbekérő űrlap'!E$4),"",'VE adatbekérő űrlap'!E$4)</f>
        <v/>
      </c>
      <c r="F86" t="str">
        <f>IF(ISBLANK('VE adatbekérő űrlap'!F$4),"",'VE adatbekérő űrlap'!F$4)</f>
        <v/>
      </c>
      <c r="G86" t="str">
        <f>IF(ISBLANK('VE adatbekérő űrlap'!G$4),"",PROPER('VE adatbekérő űrlap'!G$4))</f>
        <v/>
      </c>
      <c r="H86" t="str">
        <f>IF(ISBLANK('VE adatbekérő űrlap'!H$4),"",LOWER('VE adatbekérő űrlap'!H$4))</f>
        <v/>
      </c>
      <c r="I86" t="str">
        <f>IF(ISBLANK('VE adatbekérő űrlap'!I$4),"",'VE adatbekérő űrlap'!I$4)</f>
        <v/>
      </c>
      <c r="J86" t="str">
        <f>IF(ISBLANK('VE adatbekérő űrlap'!J$4),"",PROPER('VE adatbekérő űrlap'!J$4))</f>
        <v/>
      </c>
      <c r="K86" t="str">
        <f>IF(ISBLANK('VE adatbekérő űrlap'!K$4),"",LOWER('VE adatbekérő űrlap'!K$4))</f>
        <v/>
      </c>
      <c r="L86" t="str">
        <f>IF(ISBLANK('VE adatbekérő űrlap'!L$4),"",'VE adatbekérő űrlap'!L$4)</f>
        <v/>
      </c>
      <c r="M86" t="str">
        <f>IF(ISBLANK('VE adatbekérő űrlap'!B92),"",'VE adatbekérő űrlap'!B92)</f>
        <v/>
      </c>
      <c r="N86" t="str">
        <f>IF(ISBLANK('VE adatbekérő űrlap'!C92),"",UPPER('VE adatbekérő űrlap'!C92))</f>
        <v/>
      </c>
      <c r="O86" t="str">
        <f>IF(ISBLANK('VE adatbekérő űrlap'!D92),"",'VE adatbekérő űrlap'!D92)</f>
        <v/>
      </c>
      <c r="P86" t="str">
        <f>IF(ISBLANK('VE adatbekérő űrlap'!E92),"",'VE adatbekérő űrlap'!E92)</f>
        <v/>
      </c>
      <c r="Q86" t="str">
        <f>IF(ISBLANK('VE adatbekérő űrlap'!F92),"",'VE adatbekérő űrlap'!F92)</f>
        <v/>
      </c>
      <c r="R86" t="str">
        <f>IF(ISBLANK('VE adatbekérő űrlap'!G92),"",'VE adatbekérő űrlap'!G92)</f>
        <v/>
      </c>
      <c r="S86" t="str">
        <f>IF(ISBLANK('VE adatbekérő űrlap'!H92),"",'VE adatbekérő űrlap'!H92)</f>
        <v/>
      </c>
      <c r="T86" t="str">
        <f>IF(ISBLANK('VE adatbekérő űrlap'!I92),"",'VE adatbekérő űrlap'!I92)</f>
        <v/>
      </c>
      <c r="U86" t="str">
        <f>IF(ISBLANK('VE adatbekérő űrlap'!J92),"",'VE adatbekérő űrlap'!J92)</f>
        <v/>
      </c>
      <c r="V86" t="str">
        <f>IF(ISBLANK('VE adatbekérő űrlap'!K92),"",'VE adatbekérő űrlap'!K92)</f>
        <v/>
      </c>
      <c r="W86" t="str">
        <f>IF(ISBLANK('VE adatbekérő űrlap'!L92),"",'VE adatbekérő űrlap'!L92)</f>
        <v/>
      </c>
      <c r="X86" t="str">
        <f>IF(ISBLANK('VE adatbekérő űrlap'!M92),"",'VE adatbekérő űrlap'!M92)</f>
        <v/>
      </c>
      <c r="Y86" t="str">
        <f>IF(ISBLANK('VE adatbekérő űrlap'!N92),"",'VE adatbekérő űrlap'!N92)</f>
        <v/>
      </c>
      <c r="Z86" s="4" t="str">
        <f>IF(ISBLANK('VE adatbekérő űrlap'!O92),"",'VE adatbekérő űrlap'!O92)</f>
        <v/>
      </c>
      <c r="AA86" t="str">
        <f>IF(ISBLANK('VE adatbekérő űrlap'!P92),"",'VE adatbekérő űrlap'!P92)</f>
        <v/>
      </c>
      <c r="AB86" s="4" t="str">
        <f>IF(ISBLANK('VE adatbekérő űrlap'!Q92),"",'VE adatbekérő űrlap'!Q92)</f>
        <v/>
      </c>
      <c r="AC86" s="4" t="str">
        <f>IF(ISBLANK('VE adatbekérő űrlap'!R92),"",'VE adatbekérő űrlap'!R92)</f>
        <v/>
      </c>
      <c r="AD86" s="4" t="str">
        <f>IF(ISBLANK('VE adatbekérő űrlap'!S92),"",'VE adatbekérő űrlap'!S92)</f>
        <v/>
      </c>
      <c r="AE86" s="4" t="str">
        <f>IF(ISBLANK('VE adatbekérő űrlap'!T92),"",'VE adatbekérő űrlap'!T92)</f>
        <v/>
      </c>
    </row>
    <row r="87" spans="1:31" x14ac:dyDescent="0.25">
      <c r="A87" t="str">
        <f>IF(ISBLANK('VE adatbekérő űrlap'!B$4),"",'VE adatbekérő űrlap'!B$4)</f>
        <v/>
      </c>
      <c r="B87" t="str">
        <f>IF(ISBLANK('VE adatbekérő űrlap'!C$4),"",'VE adatbekérő űrlap'!C$4)</f>
        <v/>
      </c>
      <c r="C87" t="str">
        <f t="shared" si="1"/>
        <v/>
      </c>
      <c r="D87" t="str">
        <f>IF(ISBLANK('VE adatbekérő űrlap'!D$4),"",'VE adatbekérő űrlap'!D$4)</f>
        <v/>
      </c>
      <c r="E87" t="str">
        <f>IF(ISBLANK('VE adatbekérő űrlap'!E$4),"",'VE adatbekérő űrlap'!E$4)</f>
        <v/>
      </c>
      <c r="F87" t="str">
        <f>IF(ISBLANK('VE adatbekérő űrlap'!F$4),"",'VE adatbekérő űrlap'!F$4)</f>
        <v/>
      </c>
      <c r="G87" t="str">
        <f>IF(ISBLANK('VE adatbekérő űrlap'!G$4),"",PROPER('VE adatbekérő űrlap'!G$4))</f>
        <v/>
      </c>
      <c r="H87" t="str">
        <f>IF(ISBLANK('VE adatbekérő űrlap'!H$4),"",LOWER('VE adatbekérő űrlap'!H$4))</f>
        <v/>
      </c>
      <c r="I87" t="str">
        <f>IF(ISBLANK('VE adatbekérő űrlap'!I$4),"",'VE adatbekérő űrlap'!I$4)</f>
        <v/>
      </c>
      <c r="J87" t="str">
        <f>IF(ISBLANK('VE adatbekérő űrlap'!J$4),"",PROPER('VE adatbekérő űrlap'!J$4))</f>
        <v/>
      </c>
      <c r="K87" t="str">
        <f>IF(ISBLANK('VE adatbekérő űrlap'!K$4),"",LOWER('VE adatbekérő űrlap'!K$4))</f>
        <v/>
      </c>
      <c r="L87" t="str">
        <f>IF(ISBLANK('VE adatbekérő űrlap'!L$4),"",'VE adatbekérő űrlap'!L$4)</f>
        <v/>
      </c>
      <c r="M87" t="str">
        <f>IF(ISBLANK('VE adatbekérő űrlap'!B93),"",'VE adatbekérő űrlap'!B93)</f>
        <v/>
      </c>
      <c r="N87" t="str">
        <f>IF(ISBLANK('VE adatbekérő űrlap'!C93),"",UPPER('VE adatbekérő űrlap'!C93))</f>
        <v/>
      </c>
      <c r="O87" t="str">
        <f>IF(ISBLANK('VE adatbekérő űrlap'!D93),"",'VE adatbekérő űrlap'!D93)</f>
        <v/>
      </c>
      <c r="P87" t="str">
        <f>IF(ISBLANK('VE adatbekérő űrlap'!E93),"",'VE adatbekérő űrlap'!E93)</f>
        <v/>
      </c>
      <c r="Q87" t="str">
        <f>IF(ISBLANK('VE adatbekérő űrlap'!F93),"",'VE adatbekérő űrlap'!F93)</f>
        <v/>
      </c>
      <c r="R87" t="str">
        <f>IF(ISBLANK('VE adatbekérő űrlap'!G93),"",'VE adatbekérő űrlap'!G93)</f>
        <v/>
      </c>
      <c r="S87" t="str">
        <f>IF(ISBLANK('VE adatbekérő űrlap'!H93),"",'VE adatbekérő űrlap'!H93)</f>
        <v/>
      </c>
      <c r="T87" t="str">
        <f>IF(ISBLANK('VE adatbekérő űrlap'!I93),"",'VE adatbekérő űrlap'!I93)</f>
        <v/>
      </c>
      <c r="U87" t="str">
        <f>IF(ISBLANK('VE adatbekérő űrlap'!J93),"",'VE adatbekérő űrlap'!J93)</f>
        <v/>
      </c>
      <c r="V87" t="str">
        <f>IF(ISBLANK('VE adatbekérő űrlap'!K93),"",'VE adatbekérő űrlap'!K93)</f>
        <v/>
      </c>
      <c r="W87" t="str">
        <f>IF(ISBLANK('VE adatbekérő űrlap'!L93),"",'VE adatbekérő űrlap'!L93)</f>
        <v/>
      </c>
      <c r="X87" t="str">
        <f>IF(ISBLANK('VE adatbekérő űrlap'!M93),"",'VE adatbekérő űrlap'!M93)</f>
        <v/>
      </c>
      <c r="Y87" t="str">
        <f>IF(ISBLANK('VE adatbekérő űrlap'!N93),"",'VE adatbekérő űrlap'!N93)</f>
        <v/>
      </c>
      <c r="Z87" s="4" t="str">
        <f>IF(ISBLANK('VE adatbekérő űrlap'!O93),"",'VE adatbekérő űrlap'!O93)</f>
        <v/>
      </c>
      <c r="AA87" t="str">
        <f>IF(ISBLANK('VE adatbekérő űrlap'!P93),"",'VE adatbekérő űrlap'!P93)</f>
        <v/>
      </c>
      <c r="AB87" s="4" t="str">
        <f>IF(ISBLANK('VE adatbekérő űrlap'!Q93),"",'VE adatbekérő űrlap'!Q93)</f>
        <v/>
      </c>
      <c r="AC87" s="4" t="str">
        <f>IF(ISBLANK('VE adatbekérő űrlap'!R93),"",'VE adatbekérő űrlap'!R93)</f>
        <v/>
      </c>
      <c r="AD87" s="4" t="str">
        <f>IF(ISBLANK('VE adatbekérő űrlap'!S93),"",'VE adatbekérő űrlap'!S93)</f>
        <v/>
      </c>
      <c r="AE87" s="4" t="str">
        <f>IF(ISBLANK('VE adatbekérő űrlap'!T93),"",'VE adatbekérő űrlap'!T93)</f>
        <v/>
      </c>
    </row>
    <row r="88" spans="1:31" x14ac:dyDescent="0.25">
      <c r="A88" t="str">
        <f>IF(ISBLANK('VE adatbekérő űrlap'!B$4),"",'VE adatbekérő űrlap'!B$4)</f>
        <v/>
      </c>
      <c r="B88" t="str">
        <f>IF(ISBLANK('VE adatbekérő űrlap'!C$4),"",'VE adatbekérő űrlap'!C$4)</f>
        <v/>
      </c>
      <c r="C88" t="str">
        <f t="shared" si="1"/>
        <v/>
      </c>
      <c r="D88" t="str">
        <f>IF(ISBLANK('VE adatbekérő űrlap'!D$4),"",'VE adatbekérő űrlap'!D$4)</f>
        <v/>
      </c>
      <c r="E88" t="str">
        <f>IF(ISBLANK('VE adatbekérő űrlap'!E$4),"",'VE adatbekérő űrlap'!E$4)</f>
        <v/>
      </c>
      <c r="F88" t="str">
        <f>IF(ISBLANK('VE adatbekérő űrlap'!F$4),"",'VE adatbekérő űrlap'!F$4)</f>
        <v/>
      </c>
      <c r="G88" t="str">
        <f>IF(ISBLANK('VE adatbekérő űrlap'!G$4),"",PROPER('VE adatbekérő űrlap'!G$4))</f>
        <v/>
      </c>
      <c r="H88" t="str">
        <f>IF(ISBLANK('VE adatbekérő űrlap'!H$4),"",LOWER('VE adatbekérő űrlap'!H$4))</f>
        <v/>
      </c>
      <c r="I88" t="str">
        <f>IF(ISBLANK('VE adatbekérő űrlap'!I$4),"",'VE adatbekérő űrlap'!I$4)</f>
        <v/>
      </c>
      <c r="J88" t="str">
        <f>IF(ISBLANK('VE adatbekérő űrlap'!J$4),"",PROPER('VE adatbekérő űrlap'!J$4))</f>
        <v/>
      </c>
      <c r="K88" t="str">
        <f>IF(ISBLANK('VE adatbekérő űrlap'!K$4),"",LOWER('VE adatbekérő űrlap'!K$4))</f>
        <v/>
      </c>
      <c r="L88" t="str">
        <f>IF(ISBLANK('VE adatbekérő űrlap'!L$4),"",'VE adatbekérő űrlap'!L$4)</f>
        <v/>
      </c>
      <c r="M88" t="str">
        <f>IF(ISBLANK('VE adatbekérő űrlap'!B94),"",'VE adatbekérő űrlap'!B94)</f>
        <v/>
      </c>
      <c r="N88" t="str">
        <f>IF(ISBLANK('VE adatbekérő űrlap'!C94),"",UPPER('VE adatbekérő űrlap'!C94))</f>
        <v/>
      </c>
      <c r="O88" t="str">
        <f>IF(ISBLANK('VE adatbekérő űrlap'!D94),"",'VE adatbekérő űrlap'!D94)</f>
        <v/>
      </c>
      <c r="P88" t="str">
        <f>IF(ISBLANK('VE adatbekérő űrlap'!E94),"",'VE adatbekérő űrlap'!E94)</f>
        <v/>
      </c>
      <c r="Q88" t="str">
        <f>IF(ISBLANK('VE adatbekérő űrlap'!F94),"",'VE adatbekérő űrlap'!F94)</f>
        <v/>
      </c>
      <c r="R88" t="str">
        <f>IF(ISBLANK('VE adatbekérő űrlap'!G94),"",'VE adatbekérő űrlap'!G94)</f>
        <v/>
      </c>
      <c r="S88" t="str">
        <f>IF(ISBLANK('VE adatbekérő űrlap'!H94),"",'VE adatbekérő űrlap'!H94)</f>
        <v/>
      </c>
      <c r="T88" t="str">
        <f>IF(ISBLANK('VE adatbekérő űrlap'!I94),"",'VE adatbekérő űrlap'!I94)</f>
        <v/>
      </c>
      <c r="U88" t="str">
        <f>IF(ISBLANK('VE adatbekérő űrlap'!J94),"",'VE adatbekérő űrlap'!J94)</f>
        <v/>
      </c>
      <c r="V88" t="str">
        <f>IF(ISBLANK('VE adatbekérő űrlap'!K94),"",'VE adatbekérő űrlap'!K94)</f>
        <v/>
      </c>
      <c r="W88" t="str">
        <f>IF(ISBLANK('VE adatbekérő űrlap'!L94),"",'VE adatbekérő űrlap'!L94)</f>
        <v/>
      </c>
      <c r="X88" t="str">
        <f>IF(ISBLANK('VE adatbekérő űrlap'!M94),"",'VE adatbekérő űrlap'!M94)</f>
        <v/>
      </c>
      <c r="Y88" t="str">
        <f>IF(ISBLANK('VE adatbekérő űrlap'!N94),"",'VE adatbekérő űrlap'!N94)</f>
        <v/>
      </c>
      <c r="Z88" s="4" t="str">
        <f>IF(ISBLANK('VE adatbekérő űrlap'!O94),"",'VE adatbekérő űrlap'!O94)</f>
        <v/>
      </c>
      <c r="AA88" t="str">
        <f>IF(ISBLANK('VE adatbekérő űrlap'!P94),"",'VE adatbekérő űrlap'!P94)</f>
        <v/>
      </c>
      <c r="AB88" s="4" t="str">
        <f>IF(ISBLANK('VE adatbekérő űrlap'!Q94),"",'VE adatbekérő űrlap'!Q94)</f>
        <v/>
      </c>
      <c r="AC88" s="4" t="str">
        <f>IF(ISBLANK('VE adatbekérő űrlap'!R94),"",'VE adatbekérő űrlap'!R94)</f>
        <v/>
      </c>
      <c r="AD88" s="4" t="str">
        <f>IF(ISBLANK('VE adatbekérő űrlap'!S94),"",'VE adatbekérő űrlap'!S94)</f>
        <v/>
      </c>
      <c r="AE88" s="4" t="str">
        <f>IF(ISBLANK('VE adatbekérő űrlap'!T94),"",'VE adatbekérő űrlap'!T94)</f>
        <v/>
      </c>
    </row>
    <row r="89" spans="1:31" x14ac:dyDescent="0.25">
      <c r="A89" t="str">
        <f>IF(ISBLANK('VE adatbekérő űrlap'!B$4),"",'VE adatbekérő űrlap'!B$4)</f>
        <v/>
      </c>
      <c r="B89" t="str">
        <f>IF(ISBLANK('VE adatbekérő űrlap'!C$4),"",'VE adatbekérő űrlap'!C$4)</f>
        <v/>
      </c>
      <c r="C89" t="str">
        <f t="shared" si="1"/>
        <v/>
      </c>
      <c r="D89" t="str">
        <f>IF(ISBLANK('VE adatbekérő űrlap'!D$4),"",'VE adatbekérő űrlap'!D$4)</f>
        <v/>
      </c>
      <c r="E89" t="str">
        <f>IF(ISBLANK('VE adatbekérő űrlap'!E$4),"",'VE adatbekérő űrlap'!E$4)</f>
        <v/>
      </c>
      <c r="F89" t="str">
        <f>IF(ISBLANK('VE adatbekérő űrlap'!F$4),"",'VE adatbekérő űrlap'!F$4)</f>
        <v/>
      </c>
      <c r="G89" t="str">
        <f>IF(ISBLANK('VE adatbekérő űrlap'!G$4),"",PROPER('VE adatbekérő űrlap'!G$4))</f>
        <v/>
      </c>
      <c r="H89" t="str">
        <f>IF(ISBLANK('VE adatbekérő űrlap'!H$4),"",LOWER('VE adatbekérő űrlap'!H$4))</f>
        <v/>
      </c>
      <c r="I89" t="str">
        <f>IF(ISBLANK('VE adatbekérő űrlap'!I$4),"",'VE adatbekérő űrlap'!I$4)</f>
        <v/>
      </c>
      <c r="J89" t="str">
        <f>IF(ISBLANK('VE adatbekérő űrlap'!J$4),"",PROPER('VE adatbekérő űrlap'!J$4))</f>
        <v/>
      </c>
      <c r="K89" t="str">
        <f>IF(ISBLANK('VE adatbekérő űrlap'!K$4),"",LOWER('VE adatbekérő űrlap'!K$4))</f>
        <v/>
      </c>
      <c r="L89" t="str">
        <f>IF(ISBLANK('VE adatbekérő űrlap'!L$4),"",'VE adatbekérő űrlap'!L$4)</f>
        <v/>
      </c>
      <c r="M89" t="str">
        <f>IF(ISBLANK('VE adatbekérő űrlap'!B95),"",'VE adatbekérő űrlap'!B95)</f>
        <v/>
      </c>
      <c r="N89" t="str">
        <f>IF(ISBLANK('VE adatbekérő űrlap'!C95),"",UPPER('VE adatbekérő űrlap'!C95))</f>
        <v/>
      </c>
      <c r="O89" t="str">
        <f>IF(ISBLANK('VE adatbekérő űrlap'!D95),"",'VE adatbekérő űrlap'!D95)</f>
        <v/>
      </c>
      <c r="P89" t="str">
        <f>IF(ISBLANK('VE adatbekérő űrlap'!E95),"",'VE adatbekérő űrlap'!E95)</f>
        <v/>
      </c>
      <c r="Q89" t="str">
        <f>IF(ISBLANK('VE adatbekérő űrlap'!F95),"",'VE adatbekérő űrlap'!F95)</f>
        <v/>
      </c>
      <c r="R89" t="str">
        <f>IF(ISBLANK('VE adatbekérő űrlap'!G95),"",'VE adatbekérő űrlap'!G95)</f>
        <v/>
      </c>
      <c r="S89" t="str">
        <f>IF(ISBLANK('VE adatbekérő űrlap'!H95),"",'VE adatbekérő űrlap'!H95)</f>
        <v/>
      </c>
      <c r="T89" t="str">
        <f>IF(ISBLANK('VE adatbekérő űrlap'!I95),"",'VE adatbekérő űrlap'!I95)</f>
        <v/>
      </c>
      <c r="U89" t="str">
        <f>IF(ISBLANK('VE adatbekérő űrlap'!J95),"",'VE adatbekérő űrlap'!J95)</f>
        <v/>
      </c>
      <c r="V89" t="str">
        <f>IF(ISBLANK('VE adatbekérő űrlap'!K95),"",'VE adatbekérő űrlap'!K95)</f>
        <v/>
      </c>
      <c r="W89" t="str">
        <f>IF(ISBLANK('VE adatbekérő űrlap'!L95),"",'VE adatbekérő űrlap'!L95)</f>
        <v/>
      </c>
      <c r="X89" t="str">
        <f>IF(ISBLANK('VE adatbekérő űrlap'!M95),"",'VE adatbekérő űrlap'!M95)</f>
        <v/>
      </c>
      <c r="Y89" t="str">
        <f>IF(ISBLANK('VE adatbekérő űrlap'!N95),"",'VE adatbekérő űrlap'!N95)</f>
        <v/>
      </c>
      <c r="Z89" s="4" t="str">
        <f>IF(ISBLANK('VE adatbekérő űrlap'!O95),"",'VE adatbekérő űrlap'!O95)</f>
        <v/>
      </c>
      <c r="AA89" t="str">
        <f>IF(ISBLANK('VE adatbekérő űrlap'!P95),"",'VE adatbekérő űrlap'!P95)</f>
        <v/>
      </c>
      <c r="AB89" s="4" t="str">
        <f>IF(ISBLANK('VE adatbekérő űrlap'!Q95),"",'VE adatbekérő űrlap'!Q95)</f>
        <v/>
      </c>
      <c r="AC89" s="4" t="str">
        <f>IF(ISBLANK('VE adatbekérő űrlap'!R95),"",'VE adatbekérő űrlap'!R95)</f>
        <v/>
      </c>
      <c r="AD89" s="4" t="str">
        <f>IF(ISBLANK('VE adatbekérő űrlap'!S95),"",'VE adatbekérő űrlap'!S95)</f>
        <v/>
      </c>
      <c r="AE89" s="4" t="str">
        <f>IF(ISBLANK('VE adatbekérő űrlap'!T95),"",'VE adatbekérő űrlap'!T95)</f>
        <v/>
      </c>
    </row>
    <row r="90" spans="1:31" x14ac:dyDescent="0.25">
      <c r="A90" t="str">
        <f>IF(ISBLANK('VE adatbekérő űrlap'!B$4),"",'VE adatbekérő űrlap'!B$4)</f>
        <v/>
      </c>
      <c r="B90" t="str">
        <f>IF(ISBLANK('VE adatbekérő űrlap'!C$4),"",'VE adatbekérő űrlap'!C$4)</f>
        <v/>
      </c>
      <c r="C90" t="str">
        <f t="shared" si="1"/>
        <v/>
      </c>
      <c r="D90" t="str">
        <f>IF(ISBLANK('VE adatbekérő űrlap'!D$4),"",'VE adatbekérő űrlap'!D$4)</f>
        <v/>
      </c>
      <c r="E90" t="str">
        <f>IF(ISBLANK('VE adatbekérő űrlap'!E$4),"",'VE adatbekérő űrlap'!E$4)</f>
        <v/>
      </c>
      <c r="F90" t="str">
        <f>IF(ISBLANK('VE adatbekérő űrlap'!F$4),"",'VE adatbekérő űrlap'!F$4)</f>
        <v/>
      </c>
      <c r="G90" t="str">
        <f>IF(ISBLANK('VE adatbekérő űrlap'!G$4),"",PROPER('VE adatbekérő űrlap'!G$4))</f>
        <v/>
      </c>
      <c r="H90" t="str">
        <f>IF(ISBLANK('VE adatbekérő űrlap'!H$4),"",LOWER('VE adatbekérő űrlap'!H$4))</f>
        <v/>
      </c>
      <c r="I90" t="str">
        <f>IF(ISBLANK('VE adatbekérő űrlap'!I$4),"",'VE adatbekérő űrlap'!I$4)</f>
        <v/>
      </c>
      <c r="J90" t="str">
        <f>IF(ISBLANK('VE adatbekérő űrlap'!J$4),"",PROPER('VE adatbekérő űrlap'!J$4))</f>
        <v/>
      </c>
      <c r="K90" t="str">
        <f>IF(ISBLANK('VE adatbekérő űrlap'!K$4),"",LOWER('VE adatbekérő űrlap'!K$4))</f>
        <v/>
      </c>
      <c r="L90" t="str">
        <f>IF(ISBLANK('VE adatbekérő űrlap'!L$4),"",'VE adatbekérő űrlap'!L$4)</f>
        <v/>
      </c>
      <c r="M90" t="str">
        <f>IF(ISBLANK('VE adatbekérő űrlap'!B96),"",'VE adatbekérő űrlap'!B96)</f>
        <v/>
      </c>
      <c r="N90" t="str">
        <f>IF(ISBLANK('VE adatbekérő űrlap'!C96),"",UPPER('VE adatbekérő űrlap'!C96))</f>
        <v/>
      </c>
      <c r="O90" t="str">
        <f>IF(ISBLANK('VE adatbekérő űrlap'!D96),"",'VE adatbekérő űrlap'!D96)</f>
        <v/>
      </c>
      <c r="P90" t="str">
        <f>IF(ISBLANK('VE adatbekérő űrlap'!E96),"",'VE adatbekérő űrlap'!E96)</f>
        <v/>
      </c>
      <c r="Q90" t="str">
        <f>IF(ISBLANK('VE adatbekérő űrlap'!F96),"",'VE adatbekérő űrlap'!F96)</f>
        <v/>
      </c>
      <c r="R90" t="str">
        <f>IF(ISBLANK('VE adatbekérő űrlap'!G96),"",'VE adatbekérő űrlap'!G96)</f>
        <v/>
      </c>
      <c r="S90" t="str">
        <f>IF(ISBLANK('VE adatbekérő űrlap'!H96),"",'VE adatbekérő űrlap'!H96)</f>
        <v/>
      </c>
      <c r="T90" t="str">
        <f>IF(ISBLANK('VE adatbekérő űrlap'!I96),"",'VE adatbekérő űrlap'!I96)</f>
        <v/>
      </c>
      <c r="U90" t="str">
        <f>IF(ISBLANK('VE adatbekérő űrlap'!J96),"",'VE adatbekérő űrlap'!J96)</f>
        <v/>
      </c>
      <c r="V90" t="str">
        <f>IF(ISBLANK('VE adatbekérő űrlap'!K96),"",'VE adatbekérő űrlap'!K96)</f>
        <v/>
      </c>
      <c r="W90" t="str">
        <f>IF(ISBLANK('VE adatbekérő űrlap'!L96),"",'VE adatbekérő űrlap'!L96)</f>
        <v/>
      </c>
      <c r="X90" t="str">
        <f>IF(ISBLANK('VE adatbekérő űrlap'!M96),"",'VE adatbekérő űrlap'!M96)</f>
        <v/>
      </c>
      <c r="Y90" t="str">
        <f>IF(ISBLANK('VE adatbekérő űrlap'!N96),"",'VE adatbekérő űrlap'!N96)</f>
        <v/>
      </c>
      <c r="Z90" s="4" t="str">
        <f>IF(ISBLANK('VE adatbekérő űrlap'!O96),"",'VE adatbekérő űrlap'!O96)</f>
        <v/>
      </c>
      <c r="AA90" t="str">
        <f>IF(ISBLANK('VE adatbekérő űrlap'!P96),"",'VE adatbekérő űrlap'!P96)</f>
        <v/>
      </c>
      <c r="AB90" s="4" t="str">
        <f>IF(ISBLANK('VE adatbekérő űrlap'!Q96),"",'VE adatbekérő űrlap'!Q96)</f>
        <v/>
      </c>
      <c r="AC90" s="4" t="str">
        <f>IF(ISBLANK('VE adatbekérő űrlap'!R96),"",'VE adatbekérő űrlap'!R96)</f>
        <v/>
      </c>
      <c r="AD90" s="4" t="str">
        <f>IF(ISBLANK('VE adatbekérő űrlap'!S96),"",'VE adatbekérő űrlap'!S96)</f>
        <v/>
      </c>
      <c r="AE90" s="4" t="str">
        <f>IF(ISBLANK('VE adatbekérő űrlap'!T96),"",'VE adatbekérő űrlap'!T96)</f>
        <v/>
      </c>
    </row>
    <row r="91" spans="1:31" x14ac:dyDescent="0.25">
      <c r="A91" t="str">
        <f>IF(ISBLANK('VE adatbekérő űrlap'!B$4),"",'VE adatbekérő űrlap'!B$4)</f>
        <v/>
      </c>
      <c r="B91" t="str">
        <f>IF(ISBLANK('VE adatbekérő űrlap'!C$4),"",'VE adatbekérő űrlap'!C$4)</f>
        <v/>
      </c>
      <c r="C91" t="str">
        <f t="shared" si="1"/>
        <v/>
      </c>
      <c r="D91" t="str">
        <f>IF(ISBLANK('VE adatbekérő űrlap'!D$4),"",'VE adatbekérő űrlap'!D$4)</f>
        <v/>
      </c>
      <c r="E91" t="str">
        <f>IF(ISBLANK('VE adatbekérő űrlap'!E$4),"",'VE adatbekérő űrlap'!E$4)</f>
        <v/>
      </c>
      <c r="F91" t="str">
        <f>IF(ISBLANK('VE adatbekérő űrlap'!F$4),"",'VE adatbekérő űrlap'!F$4)</f>
        <v/>
      </c>
      <c r="G91" t="str">
        <f>IF(ISBLANK('VE adatbekérő űrlap'!G$4),"",PROPER('VE adatbekérő űrlap'!G$4))</f>
        <v/>
      </c>
      <c r="H91" t="str">
        <f>IF(ISBLANK('VE adatbekérő űrlap'!H$4),"",LOWER('VE adatbekérő űrlap'!H$4))</f>
        <v/>
      </c>
      <c r="I91" t="str">
        <f>IF(ISBLANK('VE adatbekérő űrlap'!I$4),"",'VE adatbekérő űrlap'!I$4)</f>
        <v/>
      </c>
      <c r="J91" t="str">
        <f>IF(ISBLANK('VE adatbekérő űrlap'!J$4),"",PROPER('VE adatbekérő űrlap'!J$4))</f>
        <v/>
      </c>
      <c r="K91" t="str">
        <f>IF(ISBLANK('VE adatbekérő űrlap'!K$4),"",LOWER('VE adatbekérő űrlap'!K$4))</f>
        <v/>
      </c>
      <c r="L91" t="str">
        <f>IF(ISBLANK('VE adatbekérő űrlap'!L$4),"",'VE adatbekérő űrlap'!L$4)</f>
        <v/>
      </c>
      <c r="M91" t="str">
        <f>IF(ISBLANK('VE adatbekérő űrlap'!B97),"",'VE adatbekérő űrlap'!B97)</f>
        <v/>
      </c>
      <c r="N91" t="str">
        <f>IF(ISBLANK('VE adatbekérő űrlap'!C97),"",UPPER('VE adatbekérő űrlap'!C97))</f>
        <v/>
      </c>
      <c r="O91" t="str">
        <f>IF(ISBLANK('VE adatbekérő űrlap'!D97),"",'VE adatbekérő űrlap'!D97)</f>
        <v/>
      </c>
      <c r="P91" t="str">
        <f>IF(ISBLANK('VE adatbekérő űrlap'!E97),"",'VE adatbekérő űrlap'!E97)</f>
        <v/>
      </c>
      <c r="Q91" t="str">
        <f>IF(ISBLANK('VE adatbekérő űrlap'!F97),"",'VE adatbekérő űrlap'!F97)</f>
        <v/>
      </c>
      <c r="R91" t="str">
        <f>IF(ISBLANK('VE adatbekérő űrlap'!G97),"",'VE adatbekérő űrlap'!G97)</f>
        <v/>
      </c>
      <c r="S91" t="str">
        <f>IF(ISBLANK('VE adatbekérő űrlap'!H97),"",'VE adatbekérő űrlap'!H97)</f>
        <v/>
      </c>
      <c r="T91" t="str">
        <f>IF(ISBLANK('VE adatbekérő űrlap'!I97),"",'VE adatbekérő űrlap'!I97)</f>
        <v/>
      </c>
      <c r="U91" t="str">
        <f>IF(ISBLANK('VE adatbekérő űrlap'!J97),"",'VE adatbekérő űrlap'!J97)</f>
        <v/>
      </c>
      <c r="V91" t="str">
        <f>IF(ISBLANK('VE adatbekérő űrlap'!K97),"",'VE adatbekérő űrlap'!K97)</f>
        <v/>
      </c>
      <c r="W91" t="str">
        <f>IF(ISBLANK('VE adatbekérő űrlap'!L97),"",'VE adatbekérő űrlap'!L97)</f>
        <v/>
      </c>
      <c r="X91" t="str">
        <f>IF(ISBLANK('VE adatbekérő űrlap'!M97),"",'VE adatbekérő űrlap'!M97)</f>
        <v/>
      </c>
      <c r="Y91" t="str">
        <f>IF(ISBLANK('VE adatbekérő űrlap'!N97),"",'VE adatbekérő űrlap'!N97)</f>
        <v/>
      </c>
      <c r="Z91" s="4" t="str">
        <f>IF(ISBLANK('VE adatbekérő űrlap'!O97),"",'VE adatbekérő űrlap'!O97)</f>
        <v/>
      </c>
      <c r="AA91" t="str">
        <f>IF(ISBLANK('VE adatbekérő űrlap'!P97),"",'VE adatbekérő űrlap'!P97)</f>
        <v/>
      </c>
      <c r="AB91" s="4" t="str">
        <f>IF(ISBLANK('VE adatbekérő űrlap'!Q97),"",'VE adatbekérő űrlap'!Q97)</f>
        <v/>
      </c>
      <c r="AC91" s="4" t="str">
        <f>IF(ISBLANK('VE adatbekérő űrlap'!R97),"",'VE adatbekérő űrlap'!R97)</f>
        <v/>
      </c>
      <c r="AD91" s="4" t="str">
        <f>IF(ISBLANK('VE adatbekérő űrlap'!S97),"",'VE adatbekérő űrlap'!S97)</f>
        <v/>
      </c>
      <c r="AE91" s="4" t="str">
        <f>IF(ISBLANK('VE adatbekérő űrlap'!T97),"",'VE adatbekérő űrlap'!T97)</f>
        <v/>
      </c>
    </row>
    <row r="92" spans="1:31" x14ac:dyDescent="0.25">
      <c r="A92" t="str">
        <f>IF(ISBLANK('VE adatbekérő űrlap'!B$4),"",'VE adatbekérő űrlap'!B$4)</f>
        <v/>
      </c>
      <c r="B92" t="str">
        <f>IF(ISBLANK('VE adatbekérő űrlap'!C$4),"",'VE adatbekérő űrlap'!C$4)</f>
        <v/>
      </c>
      <c r="C92" t="str">
        <f t="shared" si="1"/>
        <v/>
      </c>
      <c r="D92" t="str">
        <f>IF(ISBLANK('VE adatbekérő űrlap'!D$4),"",'VE adatbekérő űrlap'!D$4)</f>
        <v/>
      </c>
      <c r="E92" t="str">
        <f>IF(ISBLANK('VE adatbekérő űrlap'!E$4),"",'VE adatbekérő űrlap'!E$4)</f>
        <v/>
      </c>
      <c r="F92" t="str">
        <f>IF(ISBLANK('VE adatbekérő űrlap'!F$4),"",'VE adatbekérő űrlap'!F$4)</f>
        <v/>
      </c>
      <c r="G92" t="str">
        <f>IF(ISBLANK('VE adatbekérő űrlap'!G$4),"",PROPER('VE adatbekérő űrlap'!G$4))</f>
        <v/>
      </c>
      <c r="H92" t="str">
        <f>IF(ISBLANK('VE adatbekérő űrlap'!H$4),"",LOWER('VE adatbekérő űrlap'!H$4))</f>
        <v/>
      </c>
      <c r="I92" t="str">
        <f>IF(ISBLANK('VE adatbekérő űrlap'!I$4),"",'VE adatbekérő űrlap'!I$4)</f>
        <v/>
      </c>
      <c r="J92" t="str">
        <f>IF(ISBLANK('VE adatbekérő űrlap'!J$4),"",PROPER('VE adatbekérő űrlap'!J$4))</f>
        <v/>
      </c>
      <c r="K92" t="str">
        <f>IF(ISBLANK('VE adatbekérő űrlap'!K$4),"",LOWER('VE adatbekérő űrlap'!K$4))</f>
        <v/>
      </c>
      <c r="L92" t="str">
        <f>IF(ISBLANK('VE adatbekérő űrlap'!L$4),"",'VE adatbekérő űrlap'!L$4)</f>
        <v/>
      </c>
      <c r="M92" t="str">
        <f>IF(ISBLANK('VE adatbekérő űrlap'!B98),"",'VE adatbekérő űrlap'!B98)</f>
        <v/>
      </c>
      <c r="N92" t="str">
        <f>IF(ISBLANK('VE adatbekérő űrlap'!C98),"",UPPER('VE adatbekérő űrlap'!C98))</f>
        <v/>
      </c>
      <c r="O92" t="str">
        <f>IF(ISBLANK('VE adatbekérő űrlap'!D98),"",'VE adatbekérő űrlap'!D98)</f>
        <v/>
      </c>
      <c r="P92" t="str">
        <f>IF(ISBLANK('VE adatbekérő űrlap'!E98),"",'VE adatbekérő űrlap'!E98)</f>
        <v/>
      </c>
      <c r="Q92" t="str">
        <f>IF(ISBLANK('VE adatbekérő űrlap'!F98),"",'VE adatbekérő űrlap'!F98)</f>
        <v/>
      </c>
      <c r="R92" t="str">
        <f>IF(ISBLANK('VE adatbekérő űrlap'!G98),"",'VE adatbekérő űrlap'!G98)</f>
        <v/>
      </c>
      <c r="S92" t="str">
        <f>IF(ISBLANK('VE adatbekérő űrlap'!H98),"",'VE adatbekérő űrlap'!H98)</f>
        <v/>
      </c>
      <c r="T92" t="str">
        <f>IF(ISBLANK('VE adatbekérő űrlap'!I98),"",'VE adatbekérő űrlap'!I98)</f>
        <v/>
      </c>
      <c r="U92" t="str">
        <f>IF(ISBLANK('VE adatbekérő űrlap'!J98),"",'VE adatbekérő űrlap'!J98)</f>
        <v/>
      </c>
      <c r="V92" t="str">
        <f>IF(ISBLANK('VE adatbekérő űrlap'!K98),"",'VE adatbekérő űrlap'!K98)</f>
        <v/>
      </c>
      <c r="W92" t="str">
        <f>IF(ISBLANK('VE adatbekérő űrlap'!L98),"",'VE adatbekérő űrlap'!L98)</f>
        <v/>
      </c>
      <c r="X92" t="str">
        <f>IF(ISBLANK('VE adatbekérő űrlap'!M98),"",'VE adatbekérő űrlap'!M98)</f>
        <v/>
      </c>
      <c r="Y92" t="str">
        <f>IF(ISBLANK('VE adatbekérő űrlap'!N98),"",'VE adatbekérő űrlap'!N98)</f>
        <v/>
      </c>
      <c r="Z92" s="4" t="str">
        <f>IF(ISBLANK('VE adatbekérő űrlap'!O98),"",'VE adatbekérő űrlap'!O98)</f>
        <v/>
      </c>
      <c r="AA92" t="str">
        <f>IF(ISBLANK('VE adatbekérő űrlap'!P98),"",'VE adatbekérő űrlap'!P98)</f>
        <v/>
      </c>
      <c r="AB92" s="4" t="str">
        <f>IF(ISBLANK('VE adatbekérő űrlap'!Q98),"",'VE adatbekérő űrlap'!Q98)</f>
        <v/>
      </c>
      <c r="AC92" s="4" t="str">
        <f>IF(ISBLANK('VE adatbekérő űrlap'!R98),"",'VE adatbekérő űrlap'!R98)</f>
        <v/>
      </c>
      <c r="AD92" s="4" t="str">
        <f>IF(ISBLANK('VE adatbekérő űrlap'!S98),"",'VE adatbekérő űrlap'!S98)</f>
        <v/>
      </c>
      <c r="AE92" s="4" t="str">
        <f>IF(ISBLANK('VE adatbekérő űrlap'!T98),"",'VE adatbekérő űrlap'!T98)</f>
        <v/>
      </c>
    </row>
    <row r="93" spans="1:31" x14ac:dyDescent="0.25">
      <c r="A93" t="str">
        <f>IF(ISBLANK('VE adatbekérő űrlap'!B$4),"",'VE adatbekérő űrlap'!B$4)</f>
        <v/>
      </c>
      <c r="B93" t="str">
        <f>IF(ISBLANK('VE adatbekérő űrlap'!C$4),"",'VE adatbekérő űrlap'!C$4)</f>
        <v/>
      </c>
      <c r="C93" t="str">
        <f t="shared" si="1"/>
        <v/>
      </c>
      <c r="D93" t="str">
        <f>IF(ISBLANK('VE adatbekérő űrlap'!D$4),"",'VE adatbekérő űrlap'!D$4)</f>
        <v/>
      </c>
      <c r="E93" t="str">
        <f>IF(ISBLANK('VE adatbekérő űrlap'!E$4),"",'VE adatbekérő űrlap'!E$4)</f>
        <v/>
      </c>
      <c r="F93" t="str">
        <f>IF(ISBLANK('VE adatbekérő űrlap'!F$4),"",'VE adatbekérő űrlap'!F$4)</f>
        <v/>
      </c>
      <c r="G93" t="str">
        <f>IF(ISBLANK('VE adatbekérő űrlap'!G$4),"",PROPER('VE adatbekérő űrlap'!G$4))</f>
        <v/>
      </c>
      <c r="H93" t="str">
        <f>IF(ISBLANK('VE adatbekérő űrlap'!H$4),"",LOWER('VE adatbekérő űrlap'!H$4))</f>
        <v/>
      </c>
      <c r="I93" t="str">
        <f>IF(ISBLANK('VE adatbekérő űrlap'!I$4),"",'VE adatbekérő űrlap'!I$4)</f>
        <v/>
      </c>
      <c r="J93" t="str">
        <f>IF(ISBLANK('VE adatbekérő űrlap'!J$4),"",PROPER('VE adatbekérő űrlap'!J$4))</f>
        <v/>
      </c>
      <c r="K93" t="str">
        <f>IF(ISBLANK('VE adatbekérő űrlap'!K$4),"",LOWER('VE adatbekérő űrlap'!K$4))</f>
        <v/>
      </c>
      <c r="L93" t="str">
        <f>IF(ISBLANK('VE adatbekérő űrlap'!L$4),"",'VE adatbekérő űrlap'!L$4)</f>
        <v/>
      </c>
      <c r="M93" t="str">
        <f>IF(ISBLANK('VE adatbekérő űrlap'!B99),"",'VE adatbekérő űrlap'!B99)</f>
        <v/>
      </c>
      <c r="N93" t="str">
        <f>IF(ISBLANK('VE adatbekérő űrlap'!C99),"",UPPER('VE adatbekérő űrlap'!C99))</f>
        <v/>
      </c>
      <c r="O93" t="str">
        <f>IF(ISBLANK('VE adatbekérő űrlap'!D99),"",'VE adatbekérő űrlap'!D99)</f>
        <v/>
      </c>
      <c r="P93" t="str">
        <f>IF(ISBLANK('VE adatbekérő űrlap'!E99),"",'VE adatbekérő űrlap'!E99)</f>
        <v/>
      </c>
      <c r="Q93" t="str">
        <f>IF(ISBLANK('VE adatbekérő űrlap'!F99),"",'VE adatbekérő űrlap'!F99)</f>
        <v/>
      </c>
      <c r="R93" t="str">
        <f>IF(ISBLANK('VE adatbekérő űrlap'!G99),"",'VE adatbekérő űrlap'!G99)</f>
        <v/>
      </c>
      <c r="S93" t="str">
        <f>IF(ISBLANK('VE adatbekérő űrlap'!H99),"",'VE adatbekérő űrlap'!H99)</f>
        <v/>
      </c>
      <c r="T93" t="str">
        <f>IF(ISBLANK('VE adatbekérő űrlap'!I99),"",'VE adatbekérő űrlap'!I99)</f>
        <v/>
      </c>
      <c r="U93" t="str">
        <f>IF(ISBLANK('VE adatbekérő űrlap'!J99),"",'VE adatbekérő űrlap'!J99)</f>
        <v/>
      </c>
      <c r="V93" t="str">
        <f>IF(ISBLANK('VE adatbekérő űrlap'!K99),"",'VE adatbekérő űrlap'!K99)</f>
        <v/>
      </c>
      <c r="W93" t="str">
        <f>IF(ISBLANK('VE adatbekérő űrlap'!L99),"",'VE adatbekérő űrlap'!L99)</f>
        <v/>
      </c>
      <c r="X93" t="str">
        <f>IF(ISBLANK('VE adatbekérő űrlap'!M99),"",'VE adatbekérő űrlap'!M99)</f>
        <v/>
      </c>
      <c r="Y93" t="str">
        <f>IF(ISBLANK('VE adatbekérő űrlap'!N99),"",'VE adatbekérő űrlap'!N99)</f>
        <v/>
      </c>
      <c r="Z93" s="4" t="str">
        <f>IF(ISBLANK('VE adatbekérő űrlap'!O99),"",'VE adatbekérő űrlap'!O99)</f>
        <v/>
      </c>
      <c r="AA93" t="str">
        <f>IF(ISBLANK('VE adatbekérő űrlap'!P99),"",'VE adatbekérő űrlap'!P99)</f>
        <v/>
      </c>
      <c r="AB93" s="4" t="str">
        <f>IF(ISBLANK('VE adatbekérő űrlap'!Q99),"",'VE adatbekérő űrlap'!Q99)</f>
        <v/>
      </c>
      <c r="AC93" s="4" t="str">
        <f>IF(ISBLANK('VE adatbekérő űrlap'!R99),"",'VE adatbekérő űrlap'!R99)</f>
        <v/>
      </c>
      <c r="AD93" s="4" t="str">
        <f>IF(ISBLANK('VE adatbekérő űrlap'!S99),"",'VE adatbekérő űrlap'!S99)</f>
        <v/>
      </c>
      <c r="AE93" s="4" t="str">
        <f>IF(ISBLANK('VE adatbekérő űrlap'!T99),"",'VE adatbekérő űrlap'!T99)</f>
        <v/>
      </c>
    </row>
    <row r="94" spans="1:31" x14ac:dyDescent="0.25">
      <c r="A94" t="str">
        <f>IF(ISBLANK('VE adatbekérő űrlap'!B$4),"",'VE adatbekérő űrlap'!B$4)</f>
        <v/>
      </c>
      <c r="B94" t="str">
        <f>IF(ISBLANK('VE adatbekérő űrlap'!C$4),"",'VE adatbekérő űrlap'!C$4)</f>
        <v/>
      </c>
      <c r="C94" t="str">
        <f t="shared" si="1"/>
        <v/>
      </c>
      <c r="D94" t="str">
        <f>IF(ISBLANK('VE adatbekérő űrlap'!D$4),"",'VE adatbekérő űrlap'!D$4)</f>
        <v/>
      </c>
      <c r="E94" t="str">
        <f>IF(ISBLANK('VE adatbekérő űrlap'!E$4),"",'VE adatbekérő űrlap'!E$4)</f>
        <v/>
      </c>
      <c r="F94" t="str">
        <f>IF(ISBLANK('VE adatbekérő űrlap'!F$4),"",'VE adatbekérő űrlap'!F$4)</f>
        <v/>
      </c>
      <c r="G94" t="str">
        <f>IF(ISBLANK('VE adatbekérő űrlap'!G$4),"",PROPER('VE adatbekérő űrlap'!G$4))</f>
        <v/>
      </c>
      <c r="H94" t="str">
        <f>IF(ISBLANK('VE adatbekérő űrlap'!H$4),"",LOWER('VE adatbekérő űrlap'!H$4))</f>
        <v/>
      </c>
      <c r="I94" t="str">
        <f>IF(ISBLANK('VE adatbekérő űrlap'!I$4),"",'VE adatbekérő űrlap'!I$4)</f>
        <v/>
      </c>
      <c r="J94" t="str">
        <f>IF(ISBLANK('VE adatbekérő űrlap'!J$4),"",PROPER('VE adatbekérő űrlap'!J$4))</f>
        <v/>
      </c>
      <c r="K94" t="str">
        <f>IF(ISBLANK('VE adatbekérő űrlap'!K$4),"",LOWER('VE adatbekérő űrlap'!K$4))</f>
        <v/>
      </c>
      <c r="L94" t="str">
        <f>IF(ISBLANK('VE adatbekérő űrlap'!L$4),"",'VE adatbekérő űrlap'!L$4)</f>
        <v/>
      </c>
      <c r="M94" t="str">
        <f>IF(ISBLANK('VE adatbekérő űrlap'!B100),"",'VE adatbekérő űrlap'!B100)</f>
        <v/>
      </c>
      <c r="N94" t="str">
        <f>IF(ISBLANK('VE adatbekérő űrlap'!C100),"",UPPER('VE adatbekérő űrlap'!C100))</f>
        <v/>
      </c>
      <c r="O94" t="str">
        <f>IF(ISBLANK('VE adatbekérő űrlap'!D100),"",'VE adatbekérő űrlap'!D100)</f>
        <v/>
      </c>
      <c r="P94" t="str">
        <f>IF(ISBLANK('VE adatbekérő űrlap'!E100),"",'VE adatbekérő űrlap'!E100)</f>
        <v/>
      </c>
      <c r="Q94" t="str">
        <f>IF(ISBLANK('VE adatbekérő űrlap'!F100),"",'VE adatbekérő űrlap'!F100)</f>
        <v/>
      </c>
      <c r="R94" t="str">
        <f>IF(ISBLANK('VE adatbekérő űrlap'!G100),"",'VE adatbekérő űrlap'!G100)</f>
        <v/>
      </c>
      <c r="S94" t="str">
        <f>IF(ISBLANK('VE adatbekérő űrlap'!H100),"",'VE adatbekérő űrlap'!H100)</f>
        <v/>
      </c>
      <c r="T94" t="str">
        <f>IF(ISBLANK('VE adatbekérő űrlap'!I100),"",'VE adatbekérő űrlap'!I100)</f>
        <v/>
      </c>
      <c r="U94" t="str">
        <f>IF(ISBLANK('VE adatbekérő űrlap'!J100),"",'VE adatbekérő űrlap'!J100)</f>
        <v/>
      </c>
      <c r="V94" t="str">
        <f>IF(ISBLANK('VE adatbekérő űrlap'!K100),"",'VE adatbekérő űrlap'!K100)</f>
        <v/>
      </c>
      <c r="W94" t="str">
        <f>IF(ISBLANK('VE adatbekérő űrlap'!L100),"",'VE adatbekérő űrlap'!L100)</f>
        <v/>
      </c>
      <c r="X94" t="str">
        <f>IF(ISBLANK('VE adatbekérő űrlap'!M100),"",'VE adatbekérő űrlap'!M100)</f>
        <v/>
      </c>
      <c r="Y94" t="str">
        <f>IF(ISBLANK('VE adatbekérő űrlap'!N100),"",'VE adatbekérő űrlap'!N100)</f>
        <v/>
      </c>
      <c r="Z94" s="4" t="str">
        <f>IF(ISBLANK('VE adatbekérő űrlap'!O100),"",'VE adatbekérő űrlap'!O100)</f>
        <v/>
      </c>
      <c r="AA94" t="str">
        <f>IF(ISBLANK('VE adatbekérő űrlap'!P100),"",'VE adatbekérő űrlap'!P100)</f>
        <v/>
      </c>
      <c r="AB94" s="4" t="str">
        <f>IF(ISBLANK('VE adatbekérő űrlap'!Q100),"",'VE adatbekérő űrlap'!Q100)</f>
        <v/>
      </c>
      <c r="AC94" s="4" t="str">
        <f>IF(ISBLANK('VE adatbekérő űrlap'!R100),"",'VE adatbekérő űrlap'!R100)</f>
        <v/>
      </c>
      <c r="AD94" s="4" t="str">
        <f>IF(ISBLANK('VE adatbekérő űrlap'!S100),"",'VE adatbekérő űrlap'!S100)</f>
        <v/>
      </c>
      <c r="AE94" s="4" t="str">
        <f>IF(ISBLANK('VE adatbekérő űrlap'!T100),"",'VE adatbekérő űrlap'!T100)</f>
        <v/>
      </c>
    </row>
    <row r="95" spans="1:31" x14ac:dyDescent="0.25">
      <c r="A95" t="str">
        <f>IF(ISBLANK('VE adatbekérő űrlap'!B$4),"",'VE adatbekérő űrlap'!B$4)</f>
        <v/>
      </c>
      <c r="B95" t="str">
        <f>IF(ISBLANK('VE adatbekérő űrlap'!C$4),"",'VE adatbekérő űrlap'!C$4)</f>
        <v/>
      </c>
      <c r="C95" t="str">
        <f t="shared" si="1"/>
        <v/>
      </c>
      <c r="D95" t="str">
        <f>IF(ISBLANK('VE adatbekérő űrlap'!D$4),"",'VE adatbekérő űrlap'!D$4)</f>
        <v/>
      </c>
      <c r="E95" t="str">
        <f>IF(ISBLANK('VE adatbekérő űrlap'!E$4),"",'VE adatbekérő űrlap'!E$4)</f>
        <v/>
      </c>
      <c r="F95" t="str">
        <f>IF(ISBLANK('VE adatbekérő űrlap'!F$4),"",'VE adatbekérő űrlap'!F$4)</f>
        <v/>
      </c>
      <c r="G95" t="str">
        <f>IF(ISBLANK('VE adatbekérő űrlap'!G$4),"",PROPER('VE adatbekérő űrlap'!G$4))</f>
        <v/>
      </c>
      <c r="H95" t="str">
        <f>IF(ISBLANK('VE adatbekérő űrlap'!H$4),"",LOWER('VE adatbekérő űrlap'!H$4))</f>
        <v/>
      </c>
      <c r="I95" t="str">
        <f>IF(ISBLANK('VE adatbekérő űrlap'!I$4),"",'VE adatbekérő űrlap'!I$4)</f>
        <v/>
      </c>
      <c r="J95" t="str">
        <f>IF(ISBLANK('VE adatbekérő űrlap'!J$4),"",PROPER('VE adatbekérő űrlap'!J$4))</f>
        <v/>
      </c>
      <c r="K95" t="str">
        <f>IF(ISBLANK('VE adatbekérő űrlap'!K$4),"",LOWER('VE adatbekérő űrlap'!K$4))</f>
        <v/>
      </c>
      <c r="L95" t="str">
        <f>IF(ISBLANK('VE adatbekérő űrlap'!L$4),"",'VE adatbekérő űrlap'!L$4)</f>
        <v/>
      </c>
      <c r="M95" t="str">
        <f>IF(ISBLANK('VE adatbekérő űrlap'!B101),"",'VE adatbekérő űrlap'!B101)</f>
        <v/>
      </c>
      <c r="N95" t="str">
        <f>IF(ISBLANK('VE adatbekérő űrlap'!C101),"",UPPER('VE adatbekérő űrlap'!C101))</f>
        <v/>
      </c>
      <c r="O95" t="str">
        <f>IF(ISBLANK('VE adatbekérő űrlap'!D101),"",'VE adatbekérő űrlap'!D101)</f>
        <v/>
      </c>
      <c r="P95" t="str">
        <f>IF(ISBLANK('VE adatbekérő űrlap'!E101),"",'VE adatbekérő űrlap'!E101)</f>
        <v/>
      </c>
      <c r="Q95" t="str">
        <f>IF(ISBLANK('VE adatbekérő űrlap'!F101),"",'VE adatbekérő űrlap'!F101)</f>
        <v/>
      </c>
      <c r="R95" t="str">
        <f>IF(ISBLANK('VE adatbekérő űrlap'!G101),"",'VE adatbekérő űrlap'!G101)</f>
        <v/>
      </c>
      <c r="S95" t="str">
        <f>IF(ISBLANK('VE adatbekérő űrlap'!H101),"",'VE adatbekérő űrlap'!H101)</f>
        <v/>
      </c>
      <c r="T95" t="str">
        <f>IF(ISBLANK('VE adatbekérő űrlap'!I101),"",'VE adatbekérő űrlap'!I101)</f>
        <v/>
      </c>
      <c r="U95" t="str">
        <f>IF(ISBLANK('VE adatbekérő űrlap'!J101),"",'VE adatbekérő űrlap'!J101)</f>
        <v/>
      </c>
      <c r="V95" t="str">
        <f>IF(ISBLANK('VE adatbekérő űrlap'!K101),"",'VE adatbekérő űrlap'!K101)</f>
        <v/>
      </c>
      <c r="W95" t="str">
        <f>IF(ISBLANK('VE adatbekérő űrlap'!L101),"",'VE adatbekérő űrlap'!L101)</f>
        <v/>
      </c>
      <c r="X95" t="str">
        <f>IF(ISBLANK('VE adatbekérő űrlap'!M101),"",'VE adatbekérő űrlap'!M101)</f>
        <v/>
      </c>
      <c r="Y95" t="str">
        <f>IF(ISBLANK('VE adatbekérő űrlap'!N101),"",'VE adatbekérő űrlap'!N101)</f>
        <v/>
      </c>
      <c r="Z95" s="4" t="str">
        <f>IF(ISBLANK('VE adatbekérő űrlap'!O101),"",'VE adatbekérő űrlap'!O101)</f>
        <v/>
      </c>
      <c r="AA95" t="str">
        <f>IF(ISBLANK('VE adatbekérő űrlap'!P101),"",'VE adatbekérő űrlap'!P101)</f>
        <v/>
      </c>
      <c r="AB95" s="4" t="str">
        <f>IF(ISBLANK('VE adatbekérő űrlap'!Q101),"",'VE adatbekérő űrlap'!Q101)</f>
        <v/>
      </c>
      <c r="AC95" s="4" t="str">
        <f>IF(ISBLANK('VE adatbekérő űrlap'!R101),"",'VE adatbekérő űrlap'!R101)</f>
        <v/>
      </c>
      <c r="AD95" s="4" t="str">
        <f>IF(ISBLANK('VE adatbekérő űrlap'!S101),"",'VE adatbekérő űrlap'!S101)</f>
        <v/>
      </c>
      <c r="AE95" s="4" t="str">
        <f>IF(ISBLANK('VE adatbekérő űrlap'!T101),"",'VE adatbekérő űrlap'!T101)</f>
        <v/>
      </c>
    </row>
    <row r="96" spans="1:31" x14ac:dyDescent="0.25">
      <c r="A96" t="str">
        <f>IF(ISBLANK('VE adatbekérő űrlap'!B$4),"",'VE adatbekérő űrlap'!B$4)</f>
        <v/>
      </c>
      <c r="B96" t="str">
        <f>IF(ISBLANK('VE adatbekérő űrlap'!C$4),"",'VE adatbekérő űrlap'!C$4)</f>
        <v/>
      </c>
      <c r="C96" t="str">
        <f t="shared" si="1"/>
        <v/>
      </c>
      <c r="D96" t="str">
        <f>IF(ISBLANK('VE adatbekérő űrlap'!D$4),"",'VE adatbekérő űrlap'!D$4)</f>
        <v/>
      </c>
      <c r="E96" t="str">
        <f>IF(ISBLANK('VE adatbekérő űrlap'!E$4),"",'VE adatbekérő űrlap'!E$4)</f>
        <v/>
      </c>
      <c r="F96" t="str">
        <f>IF(ISBLANK('VE adatbekérő űrlap'!F$4),"",'VE adatbekérő űrlap'!F$4)</f>
        <v/>
      </c>
      <c r="G96" t="str">
        <f>IF(ISBLANK('VE adatbekérő űrlap'!G$4),"",PROPER('VE adatbekérő űrlap'!G$4))</f>
        <v/>
      </c>
      <c r="H96" t="str">
        <f>IF(ISBLANK('VE adatbekérő űrlap'!H$4),"",LOWER('VE adatbekérő űrlap'!H$4))</f>
        <v/>
      </c>
      <c r="I96" t="str">
        <f>IF(ISBLANK('VE adatbekérő űrlap'!I$4),"",'VE adatbekérő űrlap'!I$4)</f>
        <v/>
      </c>
      <c r="J96" t="str">
        <f>IF(ISBLANK('VE adatbekérő űrlap'!J$4),"",PROPER('VE adatbekérő űrlap'!J$4))</f>
        <v/>
      </c>
      <c r="K96" t="str">
        <f>IF(ISBLANK('VE adatbekérő űrlap'!K$4),"",LOWER('VE adatbekérő űrlap'!K$4))</f>
        <v/>
      </c>
      <c r="L96" t="str">
        <f>IF(ISBLANK('VE adatbekérő űrlap'!L$4),"",'VE adatbekérő űrlap'!L$4)</f>
        <v/>
      </c>
      <c r="M96" t="str">
        <f>IF(ISBLANK('VE adatbekérő űrlap'!B102),"",'VE adatbekérő űrlap'!B102)</f>
        <v/>
      </c>
      <c r="N96" t="str">
        <f>IF(ISBLANK('VE adatbekérő űrlap'!C102),"",UPPER('VE adatbekérő űrlap'!C102))</f>
        <v/>
      </c>
      <c r="O96" t="str">
        <f>IF(ISBLANK('VE adatbekérő űrlap'!D102),"",'VE adatbekérő űrlap'!D102)</f>
        <v/>
      </c>
      <c r="P96" t="str">
        <f>IF(ISBLANK('VE adatbekérő űrlap'!E102),"",'VE adatbekérő űrlap'!E102)</f>
        <v/>
      </c>
      <c r="Q96" t="str">
        <f>IF(ISBLANK('VE adatbekérő űrlap'!F102),"",'VE adatbekérő űrlap'!F102)</f>
        <v/>
      </c>
      <c r="R96" t="str">
        <f>IF(ISBLANK('VE adatbekérő űrlap'!G102),"",'VE adatbekérő űrlap'!G102)</f>
        <v/>
      </c>
      <c r="S96" t="str">
        <f>IF(ISBLANK('VE adatbekérő űrlap'!H102),"",'VE adatbekérő űrlap'!H102)</f>
        <v/>
      </c>
      <c r="T96" t="str">
        <f>IF(ISBLANK('VE adatbekérő űrlap'!I102),"",'VE adatbekérő űrlap'!I102)</f>
        <v/>
      </c>
      <c r="U96" t="str">
        <f>IF(ISBLANK('VE adatbekérő űrlap'!J102),"",'VE adatbekérő űrlap'!J102)</f>
        <v/>
      </c>
      <c r="V96" t="str">
        <f>IF(ISBLANK('VE adatbekérő űrlap'!K102),"",'VE adatbekérő űrlap'!K102)</f>
        <v/>
      </c>
      <c r="W96" t="str">
        <f>IF(ISBLANK('VE adatbekérő űrlap'!L102),"",'VE adatbekérő űrlap'!L102)</f>
        <v/>
      </c>
      <c r="X96" t="str">
        <f>IF(ISBLANK('VE adatbekérő űrlap'!M102),"",'VE adatbekérő űrlap'!M102)</f>
        <v/>
      </c>
      <c r="Y96" t="str">
        <f>IF(ISBLANK('VE adatbekérő űrlap'!N102),"",'VE adatbekérő űrlap'!N102)</f>
        <v/>
      </c>
      <c r="Z96" s="4" t="str">
        <f>IF(ISBLANK('VE adatbekérő űrlap'!O102),"",'VE adatbekérő űrlap'!O102)</f>
        <v/>
      </c>
      <c r="AA96" t="str">
        <f>IF(ISBLANK('VE adatbekérő űrlap'!P102),"",'VE adatbekérő űrlap'!P102)</f>
        <v/>
      </c>
      <c r="AB96" s="4" t="str">
        <f>IF(ISBLANK('VE adatbekérő űrlap'!Q102),"",'VE adatbekérő űrlap'!Q102)</f>
        <v/>
      </c>
      <c r="AC96" s="4" t="str">
        <f>IF(ISBLANK('VE adatbekérő űrlap'!R102),"",'VE adatbekérő űrlap'!R102)</f>
        <v/>
      </c>
      <c r="AD96" s="4" t="str">
        <f>IF(ISBLANK('VE adatbekérő űrlap'!S102),"",'VE adatbekérő űrlap'!S102)</f>
        <v/>
      </c>
      <c r="AE96" s="4" t="str">
        <f>IF(ISBLANK('VE adatbekérő űrlap'!T102),"",'VE adatbekérő űrlap'!T102)</f>
        <v/>
      </c>
    </row>
    <row r="97" spans="1:31" x14ac:dyDescent="0.25">
      <c r="A97" t="str">
        <f>IF(ISBLANK('VE adatbekérő űrlap'!B$4),"",'VE adatbekérő űrlap'!B$4)</f>
        <v/>
      </c>
      <c r="B97" t="str">
        <f>IF(ISBLANK('VE adatbekérő űrlap'!C$4),"",'VE adatbekérő űrlap'!C$4)</f>
        <v/>
      </c>
      <c r="C97" t="str">
        <f t="shared" si="1"/>
        <v/>
      </c>
      <c r="D97" t="str">
        <f>IF(ISBLANK('VE adatbekérő űrlap'!D$4),"",'VE adatbekérő űrlap'!D$4)</f>
        <v/>
      </c>
      <c r="E97" t="str">
        <f>IF(ISBLANK('VE adatbekérő űrlap'!E$4),"",'VE adatbekérő űrlap'!E$4)</f>
        <v/>
      </c>
      <c r="F97" t="str">
        <f>IF(ISBLANK('VE adatbekérő űrlap'!F$4),"",'VE adatbekérő űrlap'!F$4)</f>
        <v/>
      </c>
      <c r="G97" t="str">
        <f>IF(ISBLANK('VE adatbekérő űrlap'!G$4),"",PROPER('VE adatbekérő űrlap'!G$4))</f>
        <v/>
      </c>
      <c r="H97" t="str">
        <f>IF(ISBLANK('VE adatbekérő űrlap'!H$4),"",LOWER('VE adatbekérő űrlap'!H$4))</f>
        <v/>
      </c>
      <c r="I97" t="str">
        <f>IF(ISBLANK('VE adatbekérő űrlap'!I$4),"",'VE adatbekérő űrlap'!I$4)</f>
        <v/>
      </c>
      <c r="J97" t="str">
        <f>IF(ISBLANK('VE adatbekérő űrlap'!J$4),"",PROPER('VE adatbekérő űrlap'!J$4))</f>
        <v/>
      </c>
      <c r="K97" t="str">
        <f>IF(ISBLANK('VE adatbekérő űrlap'!K$4),"",LOWER('VE adatbekérő űrlap'!K$4))</f>
        <v/>
      </c>
      <c r="L97" t="str">
        <f>IF(ISBLANK('VE adatbekérő űrlap'!L$4),"",'VE adatbekérő űrlap'!L$4)</f>
        <v/>
      </c>
      <c r="M97" t="str">
        <f>IF(ISBLANK('VE adatbekérő űrlap'!B103),"",'VE adatbekérő űrlap'!B103)</f>
        <v/>
      </c>
      <c r="N97" t="str">
        <f>IF(ISBLANK('VE adatbekérő űrlap'!C103),"",UPPER('VE adatbekérő űrlap'!C103))</f>
        <v/>
      </c>
      <c r="O97" t="str">
        <f>IF(ISBLANK('VE adatbekérő űrlap'!D103),"",'VE adatbekérő űrlap'!D103)</f>
        <v/>
      </c>
      <c r="P97" t="str">
        <f>IF(ISBLANK('VE adatbekérő űrlap'!E103),"",'VE adatbekérő űrlap'!E103)</f>
        <v/>
      </c>
      <c r="Q97" t="str">
        <f>IF(ISBLANK('VE adatbekérő űrlap'!F103),"",'VE adatbekérő űrlap'!F103)</f>
        <v/>
      </c>
      <c r="R97" t="str">
        <f>IF(ISBLANK('VE adatbekérő űrlap'!G103),"",'VE adatbekérő űrlap'!G103)</f>
        <v/>
      </c>
      <c r="S97" t="str">
        <f>IF(ISBLANK('VE adatbekérő űrlap'!H103),"",'VE adatbekérő űrlap'!H103)</f>
        <v/>
      </c>
      <c r="T97" t="str">
        <f>IF(ISBLANK('VE adatbekérő űrlap'!I103),"",'VE adatbekérő űrlap'!I103)</f>
        <v/>
      </c>
      <c r="U97" t="str">
        <f>IF(ISBLANK('VE adatbekérő űrlap'!J103),"",'VE adatbekérő űrlap'!J103)</f>
        <v/>
      </c>
      <c r="V97" t="str">
        <f>IF(ISBLANK('VE adatbekérő űrlap'!K103),"",'VE adatbekérő űrlap'!K103)</f>
        <v/>
      </c>
      <c r="W97" t="str">
        <f>IF(ISBLANK('VE adatbekérő űrlap'!L103),"",'VE adatbekérő űrlap'!L103)</f>
        <v/>
      </c>
      <c r="X97" t="str">
        <f>IF(ISBLANK('VE adatbekérő űrlap'!M103),"",'VE adatbekérő űrlap'!M103)</f>
        <v/>
      </c>
      <c r="Y97" t="str">
        <f>IF(ISBLANK('VE adatbekérő űrlap'!N103),"",'VE adatbekérő űrlap'!N103)</f>
        <v/>
      </c>
      <c r="Z97" s="4" t="str">
        <f>IF(ISBLANK('VE adatbekérő űrlap'!O103),"",'VE adatbekérő űrlap'!O103)</f>
        <v/>
      </c>
      <c r="AA97" t="str">
        <f>IF(ISBLANK('VE adatbekérő űrlap'!P103),"",'VE adatbekérő űrlap'!P103)</f>
        <v/>
      </c>
      <c r="AB97" s="4" t="str">
        <f>IF(ISBLANK('VE adatbekérő űrlap'!Q103),"",'VE adatbekérő űrlap'!Q103)</f>
        <v/>
      </c>
      <c r="AC97" s="4" t="str">
        <f>IF(ISBLANK('VE adatbekérő űrlap'!R103),"",'VE adatbekérő űrlap'!R103)</f>
        <v/>
      </c>
      <c r="AD97" s="4" t="str">
        <f>IF(ISBLANK('VE adatbekérő űrlap'!S103),"",'VE adatbekérő űrlap'!S103)</f>
        <v/>
      </c>
      <c r="AE97" s="4" t="str">
        <f>IF(ISBLANK('VE adatbekérő űrlap'!T103),"",'VE adatbekérő űrlap'!T103)</f>
        <v/>
      </c>
    </row>
    <row r="98" spans="1:31" x14ac:dyDescent="0.25">
      <c r="A98" t="str">
        <f>IF(ISBLANK('VE adatbekérő űrlap'!B$4),"",'VE adatbekérő űrlap'!B$4)</f>
        <v/>
      </c>
      <c r="B98" t="str">
        <f>IF(ISBLANK('VE adatbekérő űrlap'!C$4),"",'VE adatbekérő űrlap'!C$4)</f>
        <v/>
      </c>
      <c r="C98" t="str">
        <f t="shared" si="1"/>
        <v/>
      </c>
      <c r="D98" t="str">
        <f>IF(ISBLANK('VE adatbekérő űrlap'!D$4),"",'VE adatbekérő űrlap'!D$4)</f>
        <v/>
      </c>
      <c r="E98" t="str">
        <f>IF(ISBLANK('VE adatbekérő űrlap'!E$4),"",'VE adatbekérő űrlap'!E$4)</f>
        <v/>
      </c>
      <c r="F98" t="str">
        <f>IF(ISBLANK('VE adatbekérő űrlap'!F$4),"",'VE adatbekérő űrlap'!F$4)</f>
        <v/>
      </c>
      <c r="G98" t="str">
        <f>IF(ISBLANK('VE adatbekérő űrlap'!G$4),"",PROPER('VE adatbekérő űrlap'!G$4))</f>
        <v/>
      </c>
      <c r="H98" t="str">
        <f>IF(ISBLANK('VE adatbekérő űrlap'!H$4),"",LOWER('VE adatbekérő űrlap'!H$4))</f>
        <v/>
      </c>
      <c r="I98" t="str">
        <f>IF(ISBLANK('VE adatbekérő űrlap'!I$4),"",'VE adatbekérő űrlap'!I$4)</f>
        <v/>
      </c>
      <c r="J98" t="str">
        <f>IF(ISBLANK('VE adatbekérő űrlap'!J$4),"",PROPER('VE adatbekérő űrlap'!J$4))</f>
        <v/>
      </c>
      <c r="K98" t="str">
        <f>IF(ISBLANK('VE adatbekérő űrlap'!K$4),"",LOWER('VE adatbekérő űrlap'!K$4))</f>
        <v/>
      </c>
      <c r="L98" t="str">
        <f>IF(ISBLANK('VE adatbekérő űrlap'!L$4),"",'VE adatbekérő űrlap'!L$4)</f>
        <v/>
      </c>
      <c r="M98" t="str">
        <f>IF(ISBLANK('VE adatbekérő űrlap'!B104),"",'VE adatbekérő űrlap'!B104)</f>
        <v/>
      </c>
      <c r="N98" t="str">
        <f>IF(ISBLANK('VE adatbekérő űrlap'!C104),"",UPPER('VE adatbekérő űrlap'!C104))</f>
        <v/>
      </c>
      <c r="O98" t="str">
        <f>IF(ISBLANK('VE adatbekérő űrlap'!D104),"",'VE adatbekérő űrlap'!D104)</f>
        <v/>
      </c>
      <c r="P98" t="str">
        <f>IF(ISBLANK('VE adatbekérő űrlap'!E104),"",'VE adatbekérő űrlap'!E104)</f>
        <v/>
      </c>
      <c r="Q98" t="str">
        <f>IF(ISBLANK('VE adatbekérő űrlap'!F104),"",'VE adatbekérő űrlap'!F104)</f>
        <v/>
      </c>
      <c r="R98" t="str">
        <f>IF(ISBLANK('VE adatbekérő űrlap'!G104),"",'VE adatbekérő űrlap'!G104)</f>
        <v/>
      </c>
      <c r="S98" t="str">
        <f>IF(ISBLANK('VE adatbekérő űrlap'!H104),"",'VE adatbekérő űrlap'!H104)</f>
        <v/>
      </c>
      <c r="T98" t="str">
        <f>IF(ISBLANK('VE adatbekérő űrlap'!I104),"",'VE adatbekérő űrlap'!I104)</f>
        <v/>
      </c>
      <c r="U98" t="str">
        <f>IF(ISBLANK('VE adatbekérő űrlap'!J104),"",'VE adatbekérő űrlap'!J104)</f>
        <v/>
      </c>
      <c r="V98" t="str">
        <f>IF(ISBLANK('VE adatbekérő űrlap'!K104),"",'VE adatbekérő űrlap'!K104)</f>
        <v/>
      </c>
      <c r="W98" t="str">
        <f>IF(ISBLANK('VE adatbekérő űrlap'!L104),"",'VE adatbekérő űrlap'!L104)</f>
        <v/>
      </c>
      <c r="X98" t="str">
        <f>IF(ISBLANK('VE adatbekérő űrlap'!M104),"",'VE adatbekérő űrlap'!M104)</f>
        <v/>
      </c>
      <c r="Y98" t="str">
        <f>IF(ISBLANK('VE adatbekérő űrlap'!N104),"",'VE adatbekérő űrlap'!N104)</f>
        <v/>
      </c>
      <c r="Z98" s="4" t="str">
        <f>IF(ISBLANK('VE adatbekérő űrlap'!O104),"",'VE adatbekérő űrlap'!O104)</f>
        <v/>
      </c>
      <c r="AA98" t="str">
        <f>IF(ISBLANK('VE adatbekérő űrlap'!P104),"",'VE adatbekérő űrlap'!P104)</f>
        <v/>
      </c>
      <c r="AB98" s="4" t="str">
        <f>IF(ISBLANK('VE adatbekérő űrlap'!Q104),"",'VE adatbekérő űrlap'!Q104)</f>
        <v/>
      </c>
      <c r="AC98" s="4" t="str">
        <f>IF(ISBLANK('VE adatbekérő űrlap'!R104),"",'VE adatbekérő űrlap'!R104)</f>
        <v/>
      </c>
      <c r="AD98" s="4" t="str">
        <f>IF(ISBLANK('VE adatbekérő űrlap'!S104),"",'VE adatbekérő űrlap'!S104)</f>
        <v/>
      </c>
      <c r="AE98" s="4" t="str">
        <f>IF(ISBLANK('VE adatbekérő űrlap'!T104),"",'VE adatbekérő űrlap'!T104)</f>
        <v/>
      </c>
    </row>
    <row r="99" spans="1:31" x14ac:dyDescent="0.25">
      <c r="A99" t="str">
        <f>IF(ISBLANK('VE adatbekérő űrlap'!B$4),"",'VE adatbekérő űrlap'!B$4)</f>
        <v/>
      </c>
      <c r="B99" t="str">
        <f>IF(ISBLANK('VE adatbekérő űrlap'!C$4),"",'VE adatbekérő űrlap'!C$4)</f>
        <v/>
      </c>
      <c r="C99" t="str">
        <f t="shared" si="1"/>
        <v/>
      </c>
      <c r="D99" t="str">
        <f>IF(ISBLANK('VE adatbekérő űrlap'!D$4),"",'VE adatbekérő űrlap'!D$4)</f>
        <v/>
      </c>
      <c r="E99" t="str">
        <f>IF(ISBLANK('VE adatbekérő űrlap'!E$4),"",'VE adatbekérő űrlap'!E$4)</f>
        <v/>
      </c>
      <c r="F99" t="str">
        <f>IF(ISBLANK('VE adatbekérő űrlap'!F$4),"",'VE adatbekérő űrlap'!F$4)</f>
        <v/>
      </c>
      <c r="G99" t="str">
        <f>IF(ISBLANK('VE adatbekérő űrlap'!G$4),"",PROPER('VE adatbekérő űrlap'!G$4))</f>
        <v/>
      </c>
      <c r="H99" t="str">
        <f>IF(ISBLANK('VE adatbekérő űrlap'!H$4),"",LOWER('VE adatbekérő űrlap'!H$4))</f>
        <v/>
      </c>
      <c r="I99" t="str">
        <f>IF(ISBLANK('VE adatbekérő űrlap'!I$4),"",'VE adatbekérő űrlap'!I$4)</f>
        <v/>
      </c>
      <c r="J99" t="str">
        <f>IF(ISBLANK('VE adatbekérő űrlap'!J$4),"",PROPER('VE adatbekérő űrlap'!J$4))</f>
        <v/>
      </c>
      <c r="K99" t="str">
        <f>IF(ISBLANK('VE adatbekérő űrlap'!K$4),"",LOWER('VE adatbekérő űrlap'!K$4))</f>
        <v/>
      </c>
      <c r="L99" t="str">
        <f>IF(ISBLANK('VE adatbekérő űrlap'!L$4),"",'VE adatbekérő űrlap'!L$4)</f>
        <v/>
      </c>
      <c r="M99" t="str">
        <f>IF(ISBLANK('VE adatbekérő űrlap'!B105),"",'VE adatbekérő űrlap'!B105)</f>
        <v/>
      </c>
      <c r="N99" t="str">
        <f>IF(ISBLANK('VE adatbekérő űrlap'!C105),"",UPPER('VE adatbekérő űrlap'!C105))</f>
        <v/>
      </c>
      <c r="O99" t="str">
        <f>IF(ISBLANK('VE adatbekérő űrlap'!D105),"",'VE adatbekérő űrlap'!D105)</f>
        <v/>
      </c>
      <c r="P99" t="str">
        <f>IF(ISBLANK('VE adatbekérő űrlap'!E105),"",'VE adatbekérő űrlap'!E105)</f>
        <v/>
      </c>
      <c r="Q99" t="str">
        <f>IF(ISBLANK('VE adatbekérő űrlap'!F105),"",'VE adatbekérő űrlap'!F105)</f>
        <v/>
      </c>
      <c r="R99" t="str">
        <f>IF(ISBLANK('VE adatbekérő űrlap'!G105),"",'VE adatbekérő űrlap'!G105)</f>
        <v/>
      </c>
      <c r="S99" t="str">
        <f>IF(ISBLANK('VE adatbekérő űrlap'!H105),"",'VE adatbekérő űrlap'!H105)</f>
        <v/>
      </c>
      <c r="T99" t="str">
        <f>IF(ISBLANK('VE adatbekérő űrlap'!I105),"",'VE adatbekérő űrlap'!I105)</f>
        <v/>
      </c>
      <c r="U99" t="str">
        <f>IF(ISBLANK('VE adatbekérő űrlap'!J105),"",'VE adatbekérő űrlap'!J105)</f>
        <v/>
      </c>
      <c r="V99" t="str">
        <f>IF(ISBLANK('VE adatbekérő űrlap'!K105),"",'VE adatbekérő űrlap'!K105)</f>
        <v/>
      </c>
      <c r="W99" t="str">
        <f>IF(ISBLANK('VE adatbekérő űrlap'!L105),"",'VE adatbekérő űrlap'!L105)</f>
        <v/>
      </c>
      <c r="X99" t="str">
        <f>IF(ISBLANK('VE adatbekérő űrlap'!M105),"",'VE adatbekérő űrlap'!M105)</f>
        <v/>
      </c>
      <c r="Y99" t="str">
        <f>IF(ISBLANK('VE adatbekérő űrlap'!N105),"",'VE adatbekérő űrlap'!N105)</f>
        <v/>
      </c>
      <c r="Z99" s="4" t="str">
        <f>IF(ISBLANK('VE adatbekérő űrlap'!O105),"",'VE adatbekérő űrlap'!O105)</f>
        <v/>
      </c>
      <c r="AA99" t="str">
        <f>IF(ISBLANK('VE adatbekérő űrlap'!P105),"",'VE adatbekérő űrlap'!P105)</f>
        <v/>
      </c>
      <c r="AB99" s="4" t="str">
        <f>IF(ISBLANK('VE adatbekérő űrlap'!Q105),"",'VE adatbekérő űrlap'!Q105)</f>
        <v/>
      </c>
      <c r="AC99" s="4" t="str">
        <f>IF(ISBLANK('VE adatbekérő űrlap'!R105),"",'VE adatbekérő űrlap'!R105)</f>
        <v/>
      </c>
      <c r="AD99" s="4" t="str">
        <f>IF(ISBLANK('VE adatbekérő űrlap'!S105),"",'VE adatbekérő űrlap'!S105)</f>
        <v/>
      </c>
      <c r="AE99" s="4" t="str">
        <f>IF(ISBLANK('VE adatbekérő űrlap'!T105),"",'VE adatbekérő űrlap'!T105)</f>
        <v/>
      </c>
    </row>
    <row r="100" spans="1:31" x14ac:dyDescent="0.25">
      <c r="A100" t="str">
        <f>IF(ISBLANK('VE adatbekérő űrlap'!B$4),"",'VE adatbekérő űrlap'!B$4)</f>
        <v/>
      </c>
      <c r="B100" t="str">
        <f>IF(ISBLANK('VE adatbekérő űrlap'!C$4),"",'VE adatbekérő űrlap'!C$4)</f>
        <v/>
      </c>
      <c r="C100" t="str">
        <f t="shared" si="1"/>
        <v/>
      </c>
      <c r="D100" t="str">
        <f>IF(ISBLANK('VE adatbekérő űrlap'!D$4),"",'VE adatbekérő űrlap'!D$4)</f>
        <v/>
      </c>
      <c r="E100" t="str">
        <f>IF(ISBLANK('VE adatbekérő űrlap'!E$4),"",'VE adatbekérő űrlap'!E$4)</f>
        <v/>
      </c>
      <c r="F100" t="str">
        <f>IF(ISBLANK('VE adatbekérő űrlap'!F$4),"",'VE adatbekérő űrlap'!F$4)</f>
        <v/>
      </c>
      <c r="G100" t="str">
        <f>IF(ISBLANK('VE adatbekérő űrlap'!G$4),"",PROPER('VE adatbekérő űrlap'!G$4))</f>
        <v/>
      </c>
      <c r="H100" t="str">
        <f>IF(ISBLANK('VE adatbekérő űrlap'!H$4),"",LOWER('VE adatbekérő űrlap'!H$4))</f>
        <v/>
      </c>
      <c r="I100" t="str">
        <f>IF(ISBLANK('VE adatbekérő űrlap'!I$4),"",'VE adatbekérő űrlap'!I$4)</f>
        <v/>
      </c>
      <c r="J100" t="str">
        <f>IF(ISBLANK('VE adatbekérő űrlap'!J$4),"",PROPER('VE adatbekérő űrlap'!J$4))</f>
        <v/>
      </c>
      <c r="K100" t="str">
        <f>IF(ISBLANK('VE adatbekérő űrlap'!K$4),"",LOWER('VE adatbekérő űrlap'!K$4))</f>
        <v/>
      </c>
      <c r="L100" t="str">
        <f>IF(ISBLANK('VE adatbekérő űrlap'!L$4),"",'VE adatbekérő űrlap'!L$4)</f>
        <v/>
      </c>
      <c r="M100" t="str">
        <f>IF(ISBLANK('VE adatbekérő űrlap'!B106),"",'VE adatbekérő űrlap'!B106)</f>
        <v/>
      </c>
      <c r="N100" t="str">
        <f>IF(ISBLANK('VE adatbekérő űrlap'!C106),"",UPPER('VE adatbekérő űrlap'!C106))</f>
        <v/>
      </c>
      <c r="O100" t="str">
        <f>IF(ISBLANK('VE adatbekérő űrlap'!D106),"",'VE adatbekérő űrlap'!D106)</f>
        <v/>
      </c>
      <c r="P100" t="str">
        <f>IF(ISBLANK('VE adatbekérő űrlap'!E106),"",'VE adatbekérő űrlap'!E106)</f>
        <v/>
      </c>
      <c r="Q100" t="str">
        <f>IF(ISBLANK('VE adatbekérő űrlap'!F106),"",'VE adatbekérő űrlap'!F106)</f>
        <v/>
      </c>
      <c r="R100" t="str">
        <f>IF(ISBLANK('VE adatbekérő űrlap'!G106),"",'VE adatbekérő űrlap'!G106)</f>
        <v/>
      </c>
      <c r="S100" t="str">
        <f>IF(ISBLANK('VE adatbekérő űrlap'!H106),"",'VE adatbekérő űrlap'!H106)</f>
        <v/>
      </c>
      <c r="T100" t="str">
        <f>IF(ISBLANK('VE adatbekérő űrlap'!I106),"",'VE adatbekérő űrlap'!I106)</f>
        <v/>
      </c>
      <c r="U100" t="str">
        <f>IF(ISBLANK('VE adatbekérő űrlap'!J106),"",'VE adatbekérő űrlap'!J106)</f>
        <v/>
      </c>
      <c r="V100" t="str">
        <f>IF(ISBLANK('VE adatbekérő űrlap'!K106),"",'VE adatbekérő űrlap'!K106)</f>
        <v/>
      </c>
      <c r="W100" t="str">
        <f>IF(ISBLANK('VE adatbekérő űrlap'!L106),"",'VE adatbekérő űrlap'!L106)</f>
        <v/>
      </c>
      <c r="X100" t="str">
        <f>IF(ISBLANK('VE adatbekérő űrlap'!M106),"",'VE adatbekérő űrlap'!M106)</f>
        <v/>
      </c>
      <c r="Y100" t="str">
        <f>IF(ISBLANK('VE adatbekérő űrlap'!N106),"",'VE adatbekérő űrlap'!N106)</f>
        <v/>
      </c>
      <c r="Z100" s="4" t="str">
        <f>IF(ISBLANK('VE adatbekérő űrlap'!O106),"",'VE adatbekérő űrlap'!O106)</f>
        <v/>
      </c>
      <c r="AA100" t="str">
        <f>IF(ISBLANK('VE adatbekérő űrlap'!P106),"",'VE adatbekérő űrlap'!P106)</f>
        <v/>
      </c>
      <c r="AB100" s="4" t="str">
        <f>IF(ISBLANK('VE adatbekérő űrlap'!Q106),"",'VE adatbekérő űrlap'!Q106)</f>
        <v/>
      </c>
      <c r="AC100" s="4" t="str">
        <f>IF(ISBLANK('VE adatbekérő űrlap'!R106),"",'VE adatbekérő űrlap'!R106)</f>
        <v/>
      </c>
      <c r="AD100" s="4" t="str">
        <f>IF(ISBLANK('VE adatbekérő űrlap'!S106),"",'VE adatbekérő űrlap'!S106)</f>
        <v/>
      </c>
      <c r="AE100" s="4" t="str">
        <f>IF(ISBLANK('VE adatbekérő űrlap'!T106),"",'VE adatbekérő űrlap'!T106)</f>
        <v/>
      </c>
    </row>
    <row r="101" spans="1:31" x14ac:dyDescent="0.25">
      <c r="A101" t="str">
        <f>IF(ISBLANK('VE adatbekérő űrlap'!B$4),"",'VE adatbekérő űrlap'!B$4)</f>
        <v/>
      </c>
      <c r="B101" t="str">
        <f>IF(ISBLANK('VE adatbekérő űrlap'!C$4),"",'VE adatbekérő űrlap'!C$4)</f>
        <v/>
      </c>
      <c r="C101" t="str">
        <f t="shared" si="1"/>
        <v/>
      </c>
      <c r="D101" t="str">
        <f>IF(ISBLANK('VE adatbekérő űrlap'!D$4),"",'VE adatbekérő űrlap'!D$4)</f>
        <v/>
      </c>
      <c r="E101" t="str">
        <f>IF(ISBLANK('VE adatbekérő űrlap'!E$4),"",'VE adatbekérő űrlap'!E$4)</f>
        <v/>
      </c>
      <c r="F101" t="str">
        <f>IF(ISBLANK('VE adatbekérő űrlap'!F$4),"",'VE adatbekérő űrlap'!F$4)</f>
        <v/>
      </c>
      <c r="G101" t="str">
        <f>IF(ISBLANK('VE adatbekérő űrlap'!G$4),"",PROPER('VE adatbekérő űrlap'!G$4))</f>
        <v/>
      </c>
      <c r="H101" t="str">
        <f>IF(ISBLANK('VE adatbekérő űrlap'!H$4),"",LOWER('VE adatbekérő űrlap'!H$4))</f>
        <v/>
      </c>
      <c r="I101" t="str">
        <f>IF(ISBLANK('VE adatbekérő űrlap'!I$4),"",'VE adatbekérő űrlap'!I$4)</f>
        <v/>
      </c>
      <c r="J101" t="str">
        <f>IF(ISBLANK('VE adatbekérő űrlap'!J$4),"",PROPER('VE adatbekérő űrlap'!J$4))</f>
        <v/>
      </c>
      <c r="K101" t="str">
        <f>IF(ISBLANK('VE adatbekérő űrlap'!K$4),"",LOWER('VE adatbekérő űrlap'!K$4))</f>
        <v/>
      </c>
      <c r="L101" t="str">
        <f>IF(ISBLANK('VE adatbekérő űrlap'!L$4),"",'VE adatbekérő űrlap'!L$4)</f>
        <v/>
      </c>
      <c r="M101" t="str">
        <f>IF(ISBLANK('VE adatbekérő űrlap'!B107),"",'VE adatbekérő űrlap'!B107)</f>
        <v/>
      </c>
      <c r="N101" t="str">
        <f>IF(ISBLANK('VE adatbekérő űrlap'!C107),"",UPPER('VE adatbekérő űrlap'!C107))</f>
        <v/>
      </c>
      <c r="O101" t="str">
        <f>IF(ISBLANK('VE adatbekérő űrlap'!D107),"",'VE adatbekérő űrlap'!D107)</f>
        <v/>
      </c>
      <c r="P101" t="str">
        <f>IF(ISBLANK('VE adatbekérő űrlap'!E107),"",'VE adatbekérő űrlap'!E107)</f>
        <v/>
      </c>
      <c r="Q101" t="str">
        <f>IF(ISBLANK('VE adatbekérő űrlap'!F107),"",'VE adatbekérő űrlap'!F107)</f>
        <v/>
      </c>
      <c r="R101" t="str">
        <f>IF(ISBLANK('VE adatbekérő űrlap'!G107),"",'VE adatbekérő űrlap'!G107)</f>
        <v/>
      </c>
      <c r="S101" t="str">
        <f>IF(ISBLANK('VE adatbekérő űrlap'!H107),"",'VE adatbekérő űrlap'!H107)</f>
        <v/>
      </c>
      <c r="T101" t="str">
        <f>IF(ISBLANK('VE adatbekérő űrlap'!I107),"",'VE adatbekérő űrlap'!I107)</f>
        <v/>
      </c>
      <c r="U101" t="str">
        <f>IF(ISBLANK('VE adatbekérő űrlap'!J107),"",'VE adatbekérő űrlap'!J107)</f>
        <v/>
      </c>
      <c r="V101" t="str">
        <f>IF(ISBLANK('VE adatbekérő űrlap'!K107),"",'VE adatbekérő űrlap'!K107)</f>
        <v/>
      </c>
      <c r="W101" t="str">
        <f>IF(ISBLANK('VE adatbekérő űrlap'!L107),"",'VE adatbekérő űrlap'!L107)</f>
        <v/>
      </c>
      <c r="X101" t="str">
        <f>IF(ISBLANK('VE adatbekérő űrlap'!M107),"",'VE adatbekérő űrlap'!M107)</f>
        <v/>
      </c>
      <c r="Y101" t="str">
        <f>IF(ISBLANK('VE adatbekérő űrlap'!N107),"",'VE adatbekérő űrlap'!N107)</f>
        <v/>
      </c>
      <c r="Z101" s="4" t="str">
        <f>IF(ISBLANK('VE adatbekérő űrlap'!O107),"",'VE adatbekérő űrlap'!O107)</f>
        <v/>
      </c>
      <c r="AA101" t="str">
        <f>IF(ISBLANK('VE adatbekérő űrlap'!P107),"",'VE adatbekérő űrlap'!P107)</f>
        <v/>
      </c>
      <c r="AB101" s="4" t="str">
        <f>IF(ISBLANK('VE adatbekérő űrlap'!Q107),"",'VE adatbekérő űrlap'!Q107)</f>
        <v/>
      </c>
      <c r="AC101" s="4" t="str">
        <f>IF(ISBLANK('VE adatbekérő űrlap'!R107),"",'VE adatbekérő űrlap'!R107)</f>
        <v/>
      </c>
      <c r="AD101" s="4" t="str">
        <f>IF(ISBLANK('VE adatbekérő űrlap'!S107),"",'VE adatbekérő űrlap'!S107)</f>
        <v/>
      </c>
      <c r="AE101" s="4" t="str">
        <f>IF(ISBLANK('VE adatbekérő űrlap'!T107),"",'VE adatbekérő űrlap'!T107)</f>
        <v/>
      </c>
    </row>
    <row r="102" spans="1:31" s="8" customFormat="1" x14ac:dyDescent="0.25">
      <c r="Z102" s="39"/>
      <c r="AB102" s="39"/>
      <c r="AC102" s="39"/>
      <c r="AD102" s="39"/>
      <c r="AE102" s="39"/>
    </row>
  </sheetData>
  <autoFilter ref="A1:AD10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26"/>
  <sheetViews>
    <sheetView workbookViewId="0">
      <selection activeCell="C1" sqref="C1"/>
    </sheetView>
  </sheetViews>
  <sheetFormatPr defaultRowHeight="15" x14ac:dyDescent="0.25"/>
  <cols>
    <col min="1" max="1" width="25" bestFit="1" customWidth="1"/>
    <col min="2" max="2" width="26.42578125" bestFit="1" customWidth="1"/>
    <col min="3" max="3" width="9.5703125" bestFit="1" customWidth="1"/>
    <col min="4" max="4" width="36.28515625" bestFit="1" customWidth="1"/>
    <col min="5" max="5" width="21.85546875" bestFit="1" customWidth="1"/>
    <col min="6" max="6" width="17.42578125" bestFit="1" customWidth="1"/>
    <col min="7" max="7" width="40.42578125" bestFit="1" customWidth="1"/>
    <col min="9" max="9" width="134.85546875" customWidth="1"/>
  </cols>
  <sheetData>
    <row r="1" spans="1:7" x14ac:dyDescent="0.25">
      <c r="A1" t="s">
        <v>34</v>
      </c>
      <c r="B1" t="s">
        <v>39</v>
      </c>
      <c r="C1" s="13" t="s">
        <v>70</v>
      </c>
      <c r="D1" t="s">
        <v>29</v>
      </c>
      <c r="E1" t="s">
        <v>42</v>
      </c>
      <c r="F1" t="s">
        <v>45</v>
      </c>
      <c r="G1" t="s">
        <v>60</v>
      </c>
    </row>
    <row r="2" spans="1:7" x14ac:dyDescent="0.25">
      <c r="A2" t="s">
        <v>35</v>
      </c>
      <c r="B2" t="s">
        <v>40</v>
      </c>
      <c r="C2" s="13" t="s">
        <v>71</v>
      </c>
      <c r="D2" t="s">
        <v>30</v>
      </c>
      <c r="E2" t="s">
        <v>43</v>
      </c>
      <c r="F2" t="s">
        <v>46</v>
      </c>
      <c r="G2" t="s">
        <v>61</v>
      </c>
    </row>
    <row r="3" spans="1:7" x14ac:dyDescent="0.25">
      <c r="A3" t="s">
        <v>37</v>
      </c>
      <c r="C3" s="13" t="s">
        <v>72</v>
      </c>
      <c r="D3" t="s">
        <v>28</v>
      </c>
      <c r="G3" t="s">
        <v>62</v>
      </c>
    </row>
    <row r="4" spans="1:7" x14ac:dyDescent="0.25">
      <c r="A4" t="s">
        <v>36</v>
      </c>
      <c r="C4" s="13" t="s">
        <v>73</v>
      </c>
      <c r="D4" t="s">
        <v>31</v>
      </c>
      <c r="G4" t="s">
        <v>63</v>
      </c>
    </row>
    <row r="5" spans="1:7" x14ac:dyDescent="0.25">
      <c r="C5" s="13" t="s">
        <v>74</v>
      </c>
      <c r="D5" t="s">
        <v>32</v>
      </c>
      <c r="G5" t="s">
        <v>64</v>
      </c>
    </row>
    <row r="6" spans="1:7" x14ac:dyDescent="0.25">
      <c r="C6" s="13" t="s">
        <v>75</v>
      </c>
      <c r="D6" t="s">
        <v>33</v>
      </c>
      <c r="G6" t="s">
        <v>49</v>
      </c>
    </row>
    <row r="7" spans="1:7" x14ac:dyDescent="0.25">
      <c r="C7" s="13" t="s">
        <v>69</v>
      </c>
      <c r="D7" t="s">
        <v>68</v>
      </c>
    </row>
    <row r="8" spans="1:7" x14ac:dyDescent="0.25">
      <c r="C8" s="13"/>
    </row>
    <row r="9" spans="1:7" x14ac:dyDescent="0.25">
      <c r="C9" s="13"/>
    </row>
    <row r="10" spans="1:7" x14ac:dyDescent="0.25">
      <c r="C10" s="13"/>
    </row>
    <row r="11" spans="1:7" x14ac:dyDescent="0.25">
      <c r="C11" s="13"/>
    </row>
    <row r="12" spans="1:7" x14ac:dyDescent="0.25">
      <c r="C12" s="13"/>
    </row>
    <row r="13" spans="1:7" x14ac:dyDescent="0.25">
      <c r="C13" s="13"/>
    </row>
    <row r="14" spans="1:7" x14ac:dyDescent="0.25">
      <c r="C14" s="13"/>
    </row>
    <row r="26" spans="9:9" ht="90" x14ac:dyDescent="0.25">
      <c r="I26" s="32" t="s"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23E5BB274C92F47A29DA1594480BF8C" ma:contentTypeVersion="1" ma:contentTypeDescription="Új dokumentum létrehozása." ma:contentTypeScope="" ma:versionID="d17f3232e6b3162f280810d8c9ebdec0">
  <xsd:schema xmlns:xsd="http://www.w3.org/2001/XMLSchema" xmlns:xs="http://www.w3.org/2001/XMLSchema" xmlns:p="http://schemas.microsoft.com/office/2006/metadata/properties" xmlns:ns2="7c97eaf6-0270-4c3b-884b-419a126e508d" targetNamespace="http://schemas.microsoft.com/office/2006/metadata/properties" ma:root="true" ma:fieldsID="81c39d40af9911dea44bddd2c6cabb4e" ns2:_="">
    <xsd:import namespace="7c97eaf6-0270-4c3b-884b-419a126e508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7eaf6-0270-4c3b-884b-419a126e50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65EC1E-4C91-4574-AC21-9131B1B344D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c97eaf6-0270-4c3b-884b-419a126e508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4F78140-5A50-4436-8D3B-A5D5A5106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7eaf6-0270-4c3b-884b-419a126e5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C91070-70DE-4A26-9BA2-F688FC20D0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VE adatbekérő űrlap</vt:lpstr>
      <vt:lpstr>Összegzőlap</vt:lpstr>
      <vt:lpstr>Munka2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Adatbekérő (villamos energia)</dc:title>
  <dc:subject/>
  <dc:creator/>
  <cp:keywords/>
  <dc:description/>
  <cp:lastModifiedBy/>
  <cp:revision/>
  <dcterms:created xsi:type="dcterms:W3CDTF">2015-06-05T18:17:20Z</dcterms:created>
  <dcterms:modified xsi:type="dcterms:W3CDTF">2023-02-06T14:14:49Z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0x010100123E5BB274C92F47A29DA1594480BF8C</vt:lpwstr>
  </property>
</Properties>
</file>