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6CDB2F83-50F7-4924-A8FD-99BADADE5CF3}" xr6:coauthVersionLast="47" xr6:coauthVersionMax="47" xr10:uidLastSave="{00000000-0000-0000-0000-000000000000}"/>
  <workbookProtection workbookAlgorithmName="SHA-512" workbookHashValue="f4lDWun2PRR9T1Typk0KUlSlRXus5Mnf2kqdoj22FE7R62HuqsdXNxmUfr7mlGamvFhIOlz+7aaCFxill7rs9Q==" workbookSaltValue="xyGFlVM6c831KIfL4lwYag==" workbookSpinCount="100000" lockStructure="1"/>
  <bookViews>
    <workbookView xWindow="22932" yWindow="-108" windowWidth="30936" windowHeight="16776" tabRatio="269" xr2:uid="{00000000-000D-0000-FFFF-FFFF00000000}"/>
  </bookViews>
  <sheets>
    <sheet name="FG adatbekérő űrlap" sheetId="3" r:id="rId1"/>
    <sheet name="Összegzőlap" sheetId="5" state="hidden" r:id="rId2"/>
    <sheet name="segéd" sheetId="4" state="hidden" r:id="rId3"/>
  </sheets>
  <definedNames>
    <definedName name="_xlnm._FilterDatabase" localSheetId="1" hidden="1">Összegzőlap!$A$1:$BD$101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" i="5" l="1"/>
  <c r="BD3" i="5" s="1"/>
  <c r="AP4" i="5"/>
  <c r="BD4" i="5" s="1"/>
  <c r="AP5" i="5"/>
  <c r="BD5" i="5" s="1"/>
  <c r="AP6" i="5"/>
  <c r="BD6" i="5" s="1"/>
  <c r="AP7" i="5"/>
  <c r="BD7" i="5" s="1"/>
  <c r="AP8" i="5"/>
  <c r="BD8" i="5" s="1"/>
  <c r="AP9" i="5"/>
  <c r="BD9" i="5" s="1"/>
  <c r="AP10" i="5"/>
  <c r="BD10" i="5" s="1"/>
  <c r="AP11" i="5"/>
  <c r="BD11" i="5" s="1"/>
  <c r="AP12" i="5"/>
  <c r="BD12" i="5" s="1"/>
  <c r="AP13" i="5"/>
  <c r="BD13" i="5" s="1"/>
  <c r="AP14" i="5"/>
  <c r="BD14" i="5" s="1"/>
  <c r="AP15" i="5"/>
  <c r="BD15" i="5" s="1"/>
  <c r="AP16" i="5"/>
  <c r="BD16" i="5" s="1"/>
  <c r="AP17" i="5"/>
  <c r="BD17" i="5" s="1"/>
  <c r="AP18" i="5"/>
  <c r="BD18" i="5" s="1"/>
  <c r="AP19" i="5"/>
  <c r="BD19" i="5" s="1"/>
  <c r="AP20" i="5"/>
  <c r="BD20" i="5" s="1"/>
  <c r="AP21" i="5"/>
  <c r="BD21" i="5" s="1"/>
  <c r="AP22" i="5"/>
  <c r="BD22" i="5" s="1"/>
  <c r="AP23" i="5"/>
  <c r="BD23" i="5" s="1"/>
  <c r="AP24" i="5"/>
  <c r="BD24" i="5" s="1"/>
  <c r="AP25" i="5"/>
  <c r="BD25" i="5" s="1"/>
  <c r="AP26" i="5"/>
  <c r="BD26" i="5" s="1"/>
  <c r="AP27" i="5"/>
  <c r="BD27" i="5" s="1"/>
  <c r="AP28" i="5"/>
  <c r="BD28" i="5" s="1"/>
  <c r="AP29" i="5"/>
  <c r="BD29" i="5" s="1"/>
  <c r="AP30" i="5"/>
  <c r="BD30" i="5" s="1"/>
  <c r="AP31" i="5"/>
  <c r="BD31" i="5" s="1"/>
  <c r="AP32" i="5"/>
  <c r="BD32" i="5" s="1"/>
  <c r="AP33" i="5"/>
  <c r="BD33" i="5" s="1"/>
  <c r="AP34" i="5"/>
  <c r="BD34" i="5" s="1"/>
  <c r="AP35" i="5"/>
  <c r="BD35" i="5" s="1"/>
  <c r="AP36" i="5"/>
  <c r="BD36" i="5" s="1"/>
  <c r="AP37" i="5"/>
  <c r="BD37" i="5" s="1"/>
  <c r="AP38" i="5"/>
  <c r="BD38" i="5" s="1"/>
  <c r="AP39" i="5"/>
  <c r="BD39" i="5" s="1"/>
  <c r="AP40" i="5"/>
  <c r="BD40" i="5" s="1"/>
  <c r="AP41" i="5"/>
  <c r="BD41" i="5" s="1"/>
  <c r="AP42" i="5"/>
  <c r="BD42" i="5" s="1"/>
  <c r="AP43" i="5"/>
  <c r="BD43" i="5" s="1"/>
  <c r="AP44" i="5"/>
  <c r="BD44" i="5" s="1"/>
  <c r="AP45" i="5"/>
  <c r="BD45" i="5" s="1"/>
  <c r="AP46" i="5"/>
  <c r="BD46" i="5" s="1"/>
  <c r="AP47" i="5"/>
  <c r="BD47" i="5" s="1"/>
  <c r="AP48" i="5"/>
  <c r="BD48" i="5" s="1"/>
  <c r="AP49" i="5"/>
  <c r="BD49" i="5" s="1"/>
  <c r="AP50" i="5"/>
  <c r="BD50" i="5" s="1"/>
  <c r="AP51" i="5"/>
  <c r="BD51" i="5" s="1"/>
  <c r="AP52" i="5"/>
  <c r="BD52" i="5" s="1"/>
  <c r="AP53" i="5"/>
  <c r="BD53" i="5" s="1"/>
  <c r="AP54" i="5"/>
  <c r="BD54" i="5" s="1"/>
  <c r="AP55" i="5"/>
  <c r="BD55" i="5" s="1"/>
  <c r="AP56" i="5"/>
  <c r="BD56" i="5" s="1"/>
  <c r="AP57" i="5"/>
  <c r="BD57" i="5" s="1"/>
  <c r="AP58" i="5"/>
  <c r="BD58" i="5" s="1"/>
  <c r="AP59" i="5"/>
  <c r="BD59" i="5" s="1"/>
  <c r="AP60" i="5"/>
  <c r="BD60" i="5" s="1"/>
  <c r="AP61" i="5"/>
  <c r="BD61" i="5" s="1"/>
  <c r="AP62" i="5"/>
  <c r="BD62" i="5" s="1"/>
  <c r="AP63" i="5"/>
  <c r="BD63" i="5" s="1"/>
  <c r="AP64" i="5"/>
  <c r="BD64" i="5" s="1"/>
  <c r="AP65" i="5"/>
  <c r="BD65" i="5" s="1"/>
  <c r="AP66" i="5"/>
  <c r="BD66" i="5" s="1"/>
  <c r="AP67" i="5"/>
  <c r="BD67" i="5" s="1"/>
  <c r="AP68" i="5"/>
  <c r="BD68" i="5" s="1"/>
  <c r="AP69" i="5"/>
  <c r="BD69" i="5" s="1"/>
  <c r="AP70" i="5"/>
  <c r="BD70" i="5" s="1"/>
  <c r="AP71" i="5"/>
  <c r="BD71" i="5" s="1"/>
  <c r="AP72" i="5"/>
  <c r="BD72" i="5" s="1"/>
  <c r="AP73" i="5"/>
  <c r="BD73" i="5" s="1"/>
  <c r="AP74" i="5"/>
  <c r="BD74" i="5" s="1"/>
  <c r="AP75" i="5"/>
  <c r="BD75" i="5" s="1"/>
  <c r="AP76" i="5"/>
  <c r="BD76" i="5" s="1"/>
  <c r="AP77" i="5"/>
  <c r="BD77" i="5" s="1"/>
  <c r="AP78" i="5"/>
  <c r="BD78" i="5" s="1"/>
  <c r="AP79" i="5"/>
  <c r="BD79" i="5" s="1"/>
  <c r="AP80" i="5"/>
  <c r="BD80" i="5" s="1"/>
  <c r="AP81" i="5"/>
  <c r="BD81" i="5" s="1"/>
  <c r="AP82" i="5"/>
  <c r="BD82" i="5" s="1"/>
  <c r="AP83" i="5"/>
  <c r="BD83" i="5" s="1"/>
  <c r="AP84" i="5"/>
  <c r="BD84" i="5" s="1"/>
  <c r="AP85" i="5"/>
  <c r="BD85" i="5" s="1"/>
  <c r="AP86" i="5"/>
  <c r="BD86" i="5" s="1"/>
  <c r="AP87" i="5"/>
  <c r="BD87" i="5" s="1"/>
  <c r="AP88" i="5"/>
  <c r="BD88" i="5" s="1"/>
  <c r="AP89" i="5"/>
  <c r="BD89" i="5" s="1"/>
  <c r="AP90" i="5"/>
  <c r="BD90" i="5" s="1"/>
  <c r="AP91" i="5"/>
  <c r="BD91" i="5" s="1"/>
  <c r="AP92" i="5"/>
  <c r="BD92" i="5" s="1"/>
  <c r="AP93" i="5"/>
  <c r="BD93" i="5" s="1"/>
  <c r="AP94" i="5"/>
  <c r="BD94" i="5" s="1"/>
  <c r="AP95" i="5"/>
  <c r="BD95" i="5" s="1"/>
  <c r="AP96" i="5"/>
  <c r="BD96" i="5" s="1"/>
  <c r="AP97" i="5"/>
  <c r="BD97" i="5" s="1"/>
  <c r="AP98" i="5"/>
  <c r="BD98" i="5" s="1"/>
  <c r="AP99" i="5"/>
  <c r="BD99" i="5" s="1"/>
  <c r="AP100" i="5"/>
  <c r="BD100" i="5" s="1"/>
  <c r="AP101" i="5"/>
  <c r="BD101" i="5" s="1"/>
  <c r="AP2" i="5"/>
  <c r="BD2" i="5" s="1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M1" i="5"/>
  <c r="E1" i="5"/>
  <c r="F1" i="5"/>
  <c r="G1" i="5"/>
  <c r="H1" i="5"/>
  <c r="I1" i="5"/>
  <c r="J1" i="5"/>
  <c r="K1" i="5"/>
  <c r="L1" i="5"/>
  <c r="D1" i="5"/>
  <c r="B1" i="5"/>
  <c r="A1" i="5"/>
  <c r="AG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8" i="3"/>
  <c r="BG9" i="3"/>
  <c r="BH9" i="3" s="1"/>
  <c r="BI9" i="3"/>
  <c r="BJ9" i="3"/>
  <c r="D9" i="3" s="1"/>
  <c r="BG10" i="3"/>
  <c r="BH10" i="3" s="1"/>
  <c r="BI10" i="3"/>
  <c r="BJ10" i="3"/>
  <c r="D10" i="3" s="1"/>
  <c r="BG11" i="3"/>
  <c r="BH11" i="3" s="1"/>
  <c r="BI11" i="3"/>
  <c r="BJ11" i="3"/>
  <c r="D11" i="3" s="1"/>
  <c r="BG12" i="3"/>
  <c r="BH12" i="3" s="1"/>
  <c r="BI12" i="3"/>
  <c r="BJ12" i="3"/>
  <c r="D12" i="3" s="1"/>
  <c r="BG13" i="3"/>
  <c r="BH13" i="3" s="1"/>
  <c r="BI13" i="3"/>
  <c r="BJ13" i="3"/>
  <c r="D13" i="3" s="1"/>
  <c r="BG14" i="3"/>
  <c r="BH14" i="3" s="1"/>
  <c r="BI14" i="3"/>
  <c r="BJ14" i="3"/>
  <c r="D14" i="3" s="1"/>
  <c r="BG15" i="3"/>
  <c r="BH15" i="3" s="1"/>
  <c r="BI15" i="3"/>
  <c r="BJ15" i="3"/>
  <c r="D15" i="3" s="1"/>
  <c r="BG16" i="3"/>
  <c r="BH16" i="3" s="1"/>
  <c r="BI16" i="3"/>
  <c r="BJ16" i="3"/>
  <c r="D16" i="3" s="1"/>
  <c r="BG17" i="3"/>
  <c r="BH17" i="3" s="1"/>
  <c r="BI17" i="3"/>
  <c r="BJ17" i="3"/>
  <c r="D17" i="3" s="1"/>
  <c r="BG18" i="3"/>
  <c r="BH18" i="3" s="1"/>
  <c r="BI18" i="3"/>
  <c r="BJ18" i="3"/>
  <c r="D18" i="3" s="1"/>
  <c r="BG19" i="3"/>
  <c r="BH19" i="3" s="1"/>
  <c r="BI19" i="3"/>
  <c r="BJ19" i="3"/>
  <c r="BG20" i="3"/>
  <c r="BH20" i="3" s="1"/>
  <c r="BI20" i="3"/>
  <c r="BJ20" i="3"/>
  <c r="D20" i="3" s="1"/>
  <c r="BG21" i="3"/>
  <c r="BH21" i="3" s="1"/>
  <c r="BI21" i="3"/>
  <c r="BJ21" i="3"/>
  <c r="D21" i="3" s="1"/>
  <c r="BG22" i="3"/>
  <c r="BH22" i="3" s="1"/>
  <c r="BI22" i="3"/>
  <c r="BJ22" i="3"/>
  <c r="D22" i="3" s="1"/>
  <c r="BG23" i="3"/>
  <c r="BH23" i="3" s="1"/>
  <c r="BI23" i="3"/>
  <c r="BJ23" i="3"/>
  <c r="D23" i="3" s="1"/>
  <c r="BG24" i="3"/>
  <c r="BH24" i="3" s="1"/>
  <c r="BI24" i="3"/>
  <c r="BJ24" i="3"/>
  <c r="D24" i="3" s="1"/>
  <c r="BG25" i="3"/>
  <c r="BH25" i="3" s="1"/>
  <c r="BI25" i="3"/>
  <c r="BJ25" i="3"/>
  <c r="D25" i="3" s="1"/>
  <c r="BG26" i="3"/>
  <c r="BH26" i="3" s="1"/>
  <c r="BI26" i="3"/>
  <c r="BJ26" i="3"/>
  <c r="D26" i="3" s="1"/>
  <c r="BG27" i="3"/>
  <c r="BH27" i="3" s="1"/>
  <c r="BI27" i="3"/>
  <c r="BJ27" i="3"/>
  <c r="D27" i="3" s="1"/>
  <c r="BG28" i="3"/>
  <c r="BH28" i="3" s="1"/>
  <c r="BI28" i="3"/>
  <c r="BJ28" i="3"/>
  <c r="D28" i="3" s="1"/>
  <c r="BG29" i="3"/>
  <c r="BH29" i="3" s="1"/>
  <c r="BI29" i="3"/>
  <c r="BJ29" i="3"/>
  <c r="D29" i="3" s="1"/>
  <c r="BG30" i="3"/>
  <c r="BH30" i="3" s="1"/>
  <c r="BI30" i="3"/>
  <c r="BJ30" i="3"/>
  <c r="D30" i="3" s="1"/>
  <c r="BG31" i="3"/>
  <c r="BH31" i="3" s="1"/>
  <c r="BI31" i="3"/>
  <c r="BJ31" i="3"/>
  <c r="D31" i="3" s="1"/>
  <c r="BG32" i="3"/>
  <c r="BH32" i="3" s="1"/>
  <c r="BI32" i="3"/>
  <c r="BJ32" i="3"/>
  <c r="D32" i="3" s="1"/>
  <c r="BG33" i="3"/>
  <c r="BH33" i="3" s="1"/>
  <c r="BI33" i="3"/>
  <c r="BJ33" i="3"/>
  <c r="D33" i="3" s="1"/>
  <c r="BG34" i="3"/>
  <c r="BH34" i="3" s="1"/>
  <c r="BI34" i="3"/>
  <c r="BJ34" i="3"/>
  <c r="D34" i="3" s="1"/>
  <c r="BG35" i="3"/>
  <c r="BH35" i="3" s="1"/>
  <c r="BI35" i="3"/>
  <c r="BJ35" i="3"/>
  <c r="D35" i="3" s="1"/>
  <c r="BG36" i="3"/>
  <c r="BH36" i="3" s="1"/>
  <c r="BI36" i="3"/>
  <c r="BJ36" i="3"/>
  <c r="D36" i="3" s="1"/>
  <c r="BG37" i="3"/>
  <c r="BH37" i="3" s="1"/>
  <c r="BI37" i="3"/>
  <c r="BJ37" i="3"/>
  <c r="D37" i="3" s="1"/>
  <c r="BG38" i="3"/>
  <c r="BH38" i="3" s="1"/>
  <c r="BI38" i="3"/>
  <c r="BJ38" i="3"/>
  <c r="D38" i="3" s="1"/>
  <c r="BG39" i="3"/>
  <c r="BH39" i="3" s="1"/>
  <c r="BI39" i="3"/>
  <c r="BJ39" i="3"/>
  <c r="D39" i="3" s="1"/>
  <c r="BG40" i="3"/>
  <c r="BH40" i="3" s="1"/>
  <c r="BI40" i="3"/>
  <c r="BJ40" i="3"/>
  <c r="D40" i="3" s="1"/>
  <c r="BG41" i="3"/>
  <c r="BH41" i="3" s="1"/>
  <c r="BI41" i="3"/>
  <c r="BJ41" i="3"/>
  <c r="D41" i="3" s="1"/>
  <c r="BG42" i="3"/>
  <c r="BH42" i="3" s="1"/>
  <c r="BI42" i="3"/>
  <c r="BJ42" i="3"/>
  <c r="D42" i="3" s="1"/>
  <c r="BG43" i="3"/>
  <c r="BH43" i="3" s="1"/>
  <c r="BI43" i="3"/>
  <c r="BJ43" i="3"/>
  <c r="D43" i="3" s="1"/>
  <c r="BG44" i="3"/>
  <c r="BH44" i="3" s="1"/>
  <c r="BI44" i="3"/>
  <c r="BJ44" i="3"/>
  <c r="D44" i="3" s="1"/>
  <c r="BG45" i="3"/>
  <c r="BH45" i="3" s="1"/>
  <c r="BI45" i="3"/>
  <c r="BJ45" i="3"/>
  <c r="D45" i="3" s="1"/>
  <c r="BG46" i="3"/>
  <c r="BH46" i="3" s="1"/>
  <c r="BI46" i="3"/>
  <c r="BJ46" i="3"/>
  <c r="D46" i="3" s="1"/>
  <c r="BG47" i="3"/>
  <c r="BH47" i="3" s="1"/>
  <c r="BI47" i="3"/>
  <c r="BJ47" i="3"/>
  <c r="D47" i="3" s="1"/>
  <c r="BG48" i="3"/>
  <c r="BH48" i="3" s="1"/>
  <c r="BI48" i="3"/>
  <c r="BJ48" i="3"/>
  <c r="D48" i="3" s="1"/>
  <c r="BG49" i="3"/>
  <c r="BH49" i="3" s="1"/>
  <c r="BI49" i="3"/>
  <c r="BJ49" i="3"/>
  <c r="D49" i="3" s="1"/>
  <c r="BG50" i="3"/>
  <c r="BH50" i="3" s="1"/>
  <c r="BI50" i="3"/>
  <c r="BJ50" i="3"/>
  <c r="D50" i="3" s="1"/>
  <c r="BG51" i="3"/>
  <c r="BH51" i="3" s="1"/>
  <c r="BI51" i="3"/>
  <c r="BJ51" i="3"/>
  <c r="D51" i="3" s="1"/>
  <c r="BG52" i="3"/>
  <c r="BH52" i="3" s="1"/>
  <c r="BI52" i="3"/>
  <c r="BJ52" i="3"/>
  <c r="D52" i="3" s="1"/>
  <c r="BG53" i="3"/>
  <c r="BH53" i="3" s="1"/>
  <c r="BI53" i="3"/>
  <c r="BJ53" i="3"/>
  <c r="D53" i="3" s="1"/>
  <c r="BG54" i="3"/>
  <c r="BH54" i="3" s="1"/>
  <c r="BI54" i="3"/>
  <c r="BJ54" i="3"/>
  <c r="D54" i="3" s="1"/>
  <c r="BG55" i="3"/>
  <c r="BH55" i="3" s="1"/>
  <c r="BI55" i="3"/>
  <c r="BJ55" i="3"/>
  <c r="D55" i="3" s="1"/>
  <c r="BG56" i="3"/>
  <c r="BH56" i="3" s="1"/>
  <c r="BI56" i="3"/>
  <c r="BJ56" i="3"/>
  <c r="D56" i="3" s="1"/>
  <c r="BG57" i="3"/>
  <c r="BH57" i="3" s="1"/>
  <c r="BI57" i="3"/>
  <c r="BJ57" i="3"/>
  <c r="D57" i="3" s="1"/>
  <c r="BG58" i="3"/>
  <c r="BH58" i="3" s="1"/>
  <c r="BI58" i="3"/>
  <c r="BJ58" i="3"/>
  <c r="D58" i="3" s="1"/>
  <c r="BG59" i="3"/>
  <c r="BH59" i="3" s="1"/>
  <c r="BI59" i="3"/>
  <c r="BJ59" i="3"/>
  <c r="D59" i="3" s="1"/>
  <c r="BG60" i="3"/>
  <c r="BH60" i="3" s="1"/>
  <c r="BI60" i="3"/>
  <c r="BJ60" i="3"/>
  <c r="D60" i="3" s="1"/>
  <c r="BG61" i="3"/>
  <c r="BH61" i="3" s="1"/>
  <c r="BI61" i="3"/>
  <c r="BJ61" i="3"/>
  <c r="D61" i="3" s="1"/>
  <c r="BG62" i="3"/>
  <c r="BH62" i="3" s="1"/>
  <c r="BI62" i="3"/>
  <c r="BJ62" i="3"/>
  <c r="D62" i="3" s="1"/>
  <c r="BG63" i="3"/>
  <c r="BH63" i="3" s="1"/>
  <c r="BI63" i="3"/>
  <c r="BJ63" i="3"/>
  <c r="D63" i="3" s="1"/>
  <c r="BG64" i="3"/>
  <c r="BH64" i="3" s="1"/>
  <c r="BI64" i="3"/>
  <c r="BJ64" i="3"/>
  <c r="D64" i="3" s="1"/>
  <c r="BG65" i="3"/>
  <c r="BH65" i="3" s="1"/>
  <c r="BI65" i="3"/>
  <c r="BJ65" i="3"/>
  <c r="D65" i="3" s="1"/>
  <c r="BG66" i="3"/>
  <c r="BH66" i="3" s="1"/>
  <c r="BI66" i="3"/>
  <c r="BJ66" i="3"/>
  <c r="D66" i="3" s="1"/>
  <c r="BG67" i="3"/>
  <c r="BH67" i="3" s="1"/>
  <c r="BI67" i="3"/>
  <c r="BJ67" i="3"/>
  <c r="D67" i="3" s="1"/>
  <c r="BG68" i="3"/>
  <c r="BH68" i="3" s="1"/>
  <c r="BI68" i="3"/>
  <c r="BJ68" i="3"/>
  <c r="D68" i="3" s="1"/>
  <c r="BG69" i="3"/>
  <c r="BH69" i="3" s="1"/>
  <c r="BI69" i="3"/>
  <c r="BJ69" i="3"/>
  <c r="D69" i="3" s="1"/>
  <c r="BG70" i="3"/>
  <c r="BH70" i="3" s="1"/>
  <c r="BI70" i="3"/>
  <c r="BJ70" i="3"/>
  <c r="D70" i="3" s="1"/>
  <c r="BG71" i="3"/>
  <c r="BH71" i="3" s="1"/>
  <c r="BI71" i="3"/>
  <c r="BJ71" i="3"/>
  <c r="D71" i="3" s="1"/>
  <c r="BG72" i="3"/>
  <c r="BH72" i="3" s="1"/>
  <c r="BI72" i="3"/>
  <c r="BJ72" i="3"/>
  <c r="D72" i="3" s="1"/>
  <c r="BG73" i="3"/>
  <c r="BH73" i="3" s="1"/>
  <c r="BI73" i="3"/>
  <c r="BJ73" i="3"/>
  <c r="D73" i="3" s="1"/>
  <c r="BG74" i="3"/>
  <c r="BH74" i="3" s="1"/>
  <c r="BI74" i="3"/>
  <c r="BJ74" i="3"/>
  <c r="D74" i="3" s="1"/>
  <c r="BG75" i="3"/>
  <c r="BH75" i="3" s="1"/>
  <c r="BI75" i="3"/>
  <c r="BJ75" i="3"/>
  <c r="D75" i="3" s="1"/>
  <c r="BG76" i="3"/>
  <c r="BH76" i="3" s="1"/>
  <c r="BI76" i="3"/>
  <c r="BJ76" i="3"/>
  <c r="D76" i="3" s="1"/>
  <c r="BG77" i="3"/>
  <c r="BH77" i="3" s="1"/>
  <c r="BI77" i="3"/>
  <c r="BJ77" i="3"/>
  <c r="D77" i="3" s="1"/>
  <c r="BG78" i="3"/>
  <c r="BH78" i="3" s="1"/>
  <c r="BI78" i="3"/>
  <c r="BJ78" i="3"/>
  <c r="D78" i="3" s="1"/>
  <c r="BG79" i="3"/>
  <c r="BH79" i="3" s="1"/>
  <c r="BI79" i="3"/>
  <c r="BJ79" i="3"/>
  <c r="D79" i="3" s="1"/>
  <c r="BG80" i="3"/>
  <c r="BH80" i="3" s="1"/>
  <c r="BI80" i="3"/>
  <c r="BJ80" i="3"/>
  <c r="D80" i="3" s="1"/>
  <c r="BG81" i="3"/>
  <c r="BH81" i="3" s="1"/>
  <c r="BI81" i="3"/>
  <c r="BJ81" i="3"/>
  <c r="D81" i="3" s="1"/>
  <c r="BG82" i="3"/>
  <c r="BH82" i="3" s="1"/>
  <c r="BI82" i="3"/>
  <c r="BJ82" i="3"/>
  <c r="D82" i="3" s="1"/>
  <c r="BG83" i="3"/>
  <c r="BH83" i="3" s="1"/>
  <c r="BI83" i="3"/>
  <c r="BJ83" i="3"/>
  <c r="D83" i="3" s="1"/>
  <c r="BG84" i="3"/>
  <c r="BH84" i="3" s="1"/>
  <c r="BI84" i="3"/>
  <c r="BJ84" i="3"/>
  <c r="D84" i="3" s="1"/>
  <c r="BG85" i="3"/>
  <c r="BH85" i="3" s="1"/>
  <c r="BI85" i="3"/>
  <c r="BJ85" i="3"/>
  <c r="D85" i="3" s="1"/>
  <c r="BG86" i="3"/>
  <c r="BH86" i="3" s="1"/>
  <c r="BI86" i="3"/>
  <c r="BJ86" i="3"/>
  <c r="D86" i="3" s="1"/>
  <c r="BG87" i="3"/>
  <c r="BH87" i="3" s="1"/>
  <c r="BI87" i="3"/>
  <c r="BJ87" i="3"/>
  <c r="D87" i="3" s="1"/>
  <c r="BG88" i="3"/>
  <c r="BH88" i="3" s="1"/>
  <c r="BI88" i="3"/>
  <c r="BJ88" i="3"/>
  <c r="D88" i="3" s="1"/>
  <c r="BG89" i="3"/>
  <c r="BH89" i="3" s="1"/>
  <c r="BI89" i="3"/>
  <c r="BJ89" i="3"/>
  <c r="D89" i="3" s="1"/>
  <c r="BG90" i="3"/>
  <c r="BH90" i="3" s="1"/>
  <c r="BI90" i="3"/>
  <c r="BJ90" i="3"/>
  <c r="D90" i="3" s="1"/>
  <c r="BG91" i="3"/>
  <c r="BH91" i="3" s="1"/>
  <c r="BI91" i="3"/>
  <c r="BJ91" i="3"/>
  <c r="D91" i="3" s="1"/>
  <c r="BG92" i="3"/>
  <c r="BH92" i="3" s="1"/>
  <c r="BI92" i="3"/>
  <c r="BJ92" i="3"/>
  <c r="D92" i="3" s="1"/>
  <c r="BG93" i="3"/>
  <c r="BH93" i="3" s="1"/>
  <c r="BI93" i="3"/>
  <c r="BJ93" i="3"/>
  <c r="D93" i="3" s="1"/>
  <c r="BG94" i="3"/>
  <c r="BH94" i="3" s="1"/>
  <c r="BI94" i="3"/>
  <c r="BJ94" i="3"/>
  <c r="D94" i="3" s="1"/>
  <c r="BG95" i="3"/>
  <c r="BH95" i="3" s="1"/>
  <c r="BI95" i="3"/>
  <c r="BJ95" i="3"/>
  <c r="D95" i="3" s="1"/>
  <c r="BG96" i="3"/>
  <c r="BH96" i="3" s="1"/>
  <c r="BI96" i="3"/>
  <c r="BJ96" i="3"/>
  <c r="D96" i="3" s="1"/>
  <c r="BG97" i="3"/>
  <c r="BH97" i="3" s="1"/>
  <c r="BI97" i="3"/>
  <c r="BJ97" i="3"/>
  <c r="D97" i="3" s="1"/>
  <c r="BG98" i="3"/>
  <c r="BH98" i="3" s="1"/>
  <c r="BI98" i="3"/>
  <c r="BJ98" i="3"/>
  <c r="D98" i="3" s="1"/>
  <c r="BG99" i="3"/>
  <c r="BH99" i="3" s="1"/>
  <c r="BI99" i="3"/>
  <c r="BJ99" i="3"/>
  <c r="D99" i="3" s="1"/>
  <c r="BG100" i="3"/>
  <c r="BH100" i="3" s="1"/>
  <c r="BI100" i="3"/>
  <c r="BJ100" i="3"/>
  <c r="D100" i="3" s="1"/>
  <c r="BG101" i="3"/>
  <c r="BH101" i="3" s="1"/>
  <c r="BI101" i="3"/>
  <c r="BJ101" i="3"/>
  <c r="D101" i="3" s="1"/>
  <c r="BG102" i="3"/>
  <c r="BH102" i="3" s="1"/>
  <c r="BI102" i="3"/>
  <c r="BJ102" i="3"/>
  <c r="D102" i="3" s="1"/>
  <c r="BG103" i="3"/>
  <c r="BH103" i="3" s="1"/>
  <c r="BI103" i="3"/>
  <c r="BJ103" i="3"/>
  <c r="D103" i="3" s="1"/>
  <c r="BG104" i="3"/>
  <c r="BH104" i="3" s="1"/>
  <c r="BI104" i="3"/>
  <c r="BJ104" i="3"/>
  <c r="D104" i="3" s="1"/>
  <c r="BG105" i="3"/>
  <c r="BH105" i="3" s="1"/>
  <c r="BI105" i="3"/>
  <c r="BJ105" i="3"/>
  <c r="D105" i="3" s="1"/>
  <c r="BG106" i="3"/>
  <c r="BH106" i="3" s="1"/>
  <c r="BI106" i="3"/>
  <c r="BJ106" i="3"/>
  <c r="D106" i="3" s="1"/>
  <c r="BG107" i="3"/>
  <c r="BH107" i="3" s="1"/>
  <c r="BI107" i="3"/>
  <c r="BJ107" i="3"/>
  <c r="D107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BI8" i="3"/>
  <c r="D19" i="3"/>
  <c r="BG8" i="3"/>
  <c r="BH8" i="3" s="1"/>
  <c r="BJ8" i="3" l="1"/>
  <c r="D8" i="3" s="1"/>
  <c r="AG9" i="3" l="1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K4" i="3" l="1"/>
  <c r="AJ4" i="3"/>
  <c r="AK9" i="3" l="1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AU8" i="3"/>
  <c r="AV8" i="3"/>
  <c r="AW8" i="3"/>
  <c r="AX8" i="3"/>
  <c r="AY8" i="3"/>
  <c r="AZ8" i="3"/>
  <c r="BA8" i="3"/>
  <c r="BB8" i="3"/>
  <c r="BC8" i="3"/>
  <c r="BD8" i="3"/>
  <c r="BE8" i="3"/>
  <c r="BF8" i="3"/>
  <c r="AT8" i="3"/>
  <c r="AS8" i="3"/>
  <c r="AR8" i="3"/>
  <c r="AQ8" i="3"/>
  <c r="AP8" i="3"/>
  <c r="AM8" i="3"/>
  <c r="AN8" i="3"/>
  <c r="AO8" i="3"/>
  <c r="AL8" i="3"/>
  <c r="AK8" i="3"/>
  <c r="AI95" i="3" l="1"/>
  <c r="AI39" i="3"/>
  <c r="AI103" i="3"/>
  <c r="AI79" i="3"/>
  <c r="AI71" i="3"/>
  <c r="AI55" i="3"/>
  <c r="AI9" i="3"/>
  <c r="AI83" i="3"/>
  <c r="AI27" i="3"/>
  <c r="AI19" i="3"/>
  <c r="AI11" i="3"/>
  <c r="AI99" i="3"/>
  <c r="AI67" i="3"/>
  <c r="AI51" i="3"/>
  <c r="AI35" i="3"/>
  <c r="AI107" i="3"/>
  <c r="AI91" i="3"/>
  <c r="AI75" i="3"/>
  <c r="AI59" i="3"/>
  <c r="AI43" i="3"/>
  <c r="AI87" i="3"/>
  <c r="AI63" i="3"/>
  <c r="AI47" i="3"/>
  <c r="AI31" i="3"/>
  <c r="AI23" i="3"/>
  <c r="AI15" i="3"/>
  <c r="AI104" i="3"/>
  <c r="AI96" i="3"/>
  <c r="AI88" i="3"/>
  <c r="AI80" i="3"/>
  <c r="AI72" i="3"/>
  <c r="AI64" i="3"/>
  <c r="AI56" i="3"/>
  <c r="AI48" i="3"/>
  <c r="AI40" i="3"/>
  <c r="AI32" i="3"/>
  <c r="AI24" i="3"/>
  <c r="AI16" i="3"/>
  <c r="AI105" i="3"/>
  <c r="AI97" i="3"/>
  <c r="AI89" i="3"/>
  <c r="AI81" i="3"/>
  <c r="AI73" i="3"/>
  <c r="AI65" i="3"/>
  <c r="AI57" i="3"/>
  <c r="AI49" i="3"/>
  <c r="AI41" i="3"/>
  <c r="AI33" i="3"/>
  <c r="AI25" i="3"/>
  <c r="AI17" i="3"/>
  <c r="AI8" i="3"/>
  <c r="AI106" i="3"/>
  <c r="AI98" i="3"/>
  <c r="AI90" i="3"/>
  <c r="AI82" i="3"/>
  <c r="AI74" i="3"/>
  <c r="AI66" i="3"/>
  <c r="AI58" i="3"/>
  <c r="AI50" i="3"/>
  <c r="AI42" i="3"/>
  <c r="AI34" i="3"/>
  <c r="AI26" i="3"/>
  <c r="AI18" i="3"/>
  <c r="AI10" i="3"/>
  <c r="AI92" i="3"/>
  <c r="AI84" i="3"/>
  <c r="AI76" i="3"/>
  <c r="AI68" i="3"/>
  <c r="AI60" i="3"/>
  <c r="AI52" i="3"/>
  <c r="AI44" i="3"/>
  <c r="AI36" i="3"/>
  <c r="AI28" i="3"/>
  <c r="AI20" i="3"/>
  <c r="AI12" i="3"/>
  <c r="AI100" i="3"/>
  <c r="AI101" i="3"/>
  <c r="AI93" i="3"/>
  <c r="AI85" i="3"/>
  <c r="AI77" i="3"/>
  <c r="AI69" i="3"/>
  <c r="AI61" i="3"/>
  <c r="AI53" i="3"/>
  <c r="AI45" i="3"/>
  <c r="AI37" i="3"/>
  <c r="AI29" i="3"/>
  <c r="AI21" i="3"/>
  <c r="AI13" i="3"/>
  <c r="AI102" i="3"/>
  <c r="AI94" i="3"/>
  <c r="AI86" i="3"/>
  <c r="AI78" i="3"/>
  <c r="AI70" i="3"/>
  <c r="AI62" i="3"/>
  <c r="AI54" i="3"/>
  <c r="AI46" i="3"/>
  <c r="AI38" i="3"/>
  <c r="AI30" i="3"/>
  <c r="AI22" i="3"/>
  <c r="AI14" i="3"/>
  <c r="AB2" i="5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2" i="5"/>
  <c r="B8" i="5" l="1"/>
  <c r="C8" i="5" s="1"/>
  <c r="A3" i="5"/>
  <c r="B3" i="5"/>
  <c r="C3" i="5" s="1"/>
  <c r="D3" i="5"/>
  <c r="E3" i="5"/>
  <c r="F3" i="5"/>
  <c r="I3" i="5"/>
  <c r="L3" i="5"/>
  <c r="A4" i="5"/>
  <c r="B4" i="5"/>
  <c r="C4" i="5" s="1"/>
  <c r="D4" i="5"/>
  <c r="E4" i="5"/>
  <c r="F4" i="5"/>
  <c r="I4" i="5"/>
  <c r="L4" i="5"/>
  <c r="A5" i="5"/>
  <c r="B5" i="5"/>
  <c r="C5" i="5" s="1"/>
  <c r="D5" i="5"/>
  <c r="E5" i="5"/>
  <c r="F5" i="5"/>
  <c r="I5" i="5"/>
  <c r="L5" i="5"/>
  <c r="A6" i="5"/>
  <c r="B6" i="5"/>
  <c r="C6" i="5" s="1"/>
  <c r="D6" i="5"/>
  <c r="E6" i="5"/>
  <c r="F6" i="5"/>
  <c r="I6" i="5"/>
  <c r="L6" i="5"/>
  <c r="A7" i="5"/>
  <c r="B7" i="5"/>
  <c r="C7" i="5" s="1"/>
  <c r="D7" i="5"/>
  <c r="E7" i="5"/>
  <c r="F7" i="5"/>
  <c r="I7" i="5"/>
  <c r="L7" i="5"/>
  <c r="A8" i="5"/>
  <c r="D8" i="5"/>
  <c r="E8" i="5"/>
  <c r="F8" i="5"/>
  <c r="I8" i="5"/>
  <c r="L8" i="5"/>
  <c r="A9" i="5"/>
  <c r="B9" i="5"/>
  <c r="C9" i="5" s="1"/>
  <c r="D9" i="5"/>
  <c r="E9" i="5"/>
  <c r="F9" i="5"/>
  <c r="I9" i="5"/>
  <c r="L9" i="5"/>
  <c r="A10" i="5"/>
  <c r="B10" i="5"/>
  <c r="C10" i="5" s="1"/>
  <c r="D10" i="5"/>
  <c r="E10" i="5"/>
  <c r="F10" i="5"/>
  <c r="I10" i="5"/>
  <c r="L10" i="5"/>
  <c r="A11" i="5"/>
  <c r="B11" i="5"/>
  <c r="C11" i="5" s="1"/>
  <c r="D11" i="5"/>
  <c r="E11" i="5"/>
  <c r="F11" i="5"/>
  <c r="I11" i="5"/>
  <c r="L11" i="5"/>
  <c r="A12" i="5"/>
  <c r="B12" i="5"/>
  <c r="C12" i="5" s="1"/>
  <c r="D12" i="5"/>
  <c r="E12" i="5"/>
  <c r="F12" i="5"/>
  <c r="I12" i="5"/>
  <c r="L12" i="5"/>
  <c r="A13" i="5"/>
  <c r="B13" i="5"/>
  <c r="C13" i="5" s="1"/>
  <c r="D13" i="5"/>
  <c r="E13" i="5"/>
  <c r="F13" i="5"/>
  <c r="I13" i="5"/>
  <c r="L13" i="5"/>
  <c r="A14" i="5"/>
  <c r="B14" i="5"/>
  <c r="C14" i="5" s="1"/>
  <c r="D14" i="5"/>
  <c r="E14" i="5"/>
  <c r="F14" i="5"/>
  <c r="I14" i="5"/>
  <c r="L14" i="5"/>
  <c r="A15" i="5"/>
  <c r="B15" i="5"/>
  <c r="C15" i="5" s="1"/>
  <c r="D15" i="5"/>
  <c r="E15" i="5"/>
  <c r="F15" i="5"/>
  <c r="I15" i="5"/>
  <c r="L15" i="5"/>
  <c r="A16" i="5"/>
  <c r="B16" i="5"/>
  <c r="C16" i="5" s="1"/>
  <c r="D16" i="5"/>
  <c r="E16" i="5"/>
  <c r="F16" i="5"/>
  <c r="I16" i="5"/>
  <c r="L16" i="5"/>
  <c r="A17" i="5"/>
  <c r="B17" i="5"/>
  <c r="C17" i="5" s="1"/>
  <c r="D17" i="5"/>
  <c r="E17" i="5"/>
  <c r="F17" i="5"/>
  <c r="I17" i="5"/>
  <c r="L17" i="5"/>
  <c r="A18" i="5"/>
  <c r="B18" i="5"/>
  <c r="C18" i="5" s="1"/>
  <c r="D18" i="5"/>
  <c r="E18" i="5"/>
  <c r="F18" i="5"/>
  <c r="I18" i="5"/>
  <c r="L18" i="5"/>
  <c r="A19" i="5"/>
  <c r="B19" i="5"/>
  <c r="C19" i="5" s="1"/>
  <c r="D19" i="5"/>
  <c r="E19" i="5"/>
  <c r="F19" i="5"/>
  <c r="I19" i="5"/>
  <c r="L19" i="5"/>
  <c r="A20" i="5"/>
  <c r="B20" i="5"/>
  <c r="C20" i="5" s="1"/>
  <c r="D20" i="5"/>
  <c r="E20" i="5"/>
  <c r="F20" i="5"/>
  <c r="I20" i="5"/>
  <c r="L20" i="5"/>
  <c r="A21" i="5"/>
  <c r="B21" i="5"/>
  <c r="C21" i="5" s="1"/>
  <c r="D21" i="5"/>
  <c r="E21" i="5"/>
  <c r="F21" i="5"/>
  <c r="I21" i="5"/>
  <c r="L21" i="5"/>
  <c r="A22" i="5"/>
  <c r="B22" i="5"/>
  <c r="C22" i="5" s="1"/>
  <c r="D22" i="5"/>
  <c r="E22" i="5"/>
  <c r="F22" i="5"/>
  <c r="I22" i="5"/>
  <c r="L22" i="5"/>
  <c r="A23" i="5"/>
  <c r="B23" i="5"/>
  <c r="C23" i="5" s="1"/>
  <c r="D23" i="5"/>
  <c r="E23" i="5"/>
  <c r="F23" i="5"/>
  <c r="I23" i="5"/>
  <c r="L23" i="5"/>
  <c r="A24" i="5"/>
  <c r="B24" i="5"/>
  <c r="C24" i="5" s="1"/>
  <c r="D24" i="5"/>
  <c r="E24" i="5"/>
  <c r="F24" i="5"/>
  <c r="I24" i="5"/>
  <c r="L24" i="5"/>
  <c r="A25" i="5"/>
  <c r="B25" i="5"/>
  <c r="C25" i="5" s="1"/>
  <c r="D25" i="5"/>
  <c r="E25" i="5"/>
  <c r="F25" i="5"/>
  <c r="I25" i="5"/>
  <c r="L25" i="5"/>
  <c r="A26" i="5"/>
  <c r="B26" i="5"/>
  <c r="C26" i="5" s="1"/>
  <c r="D26" i="5"/>
  <c r="E26" i="5"/>
  <c r="F26" i="5"/>
  <c r="I26" i="5"/>
  <c r="L26" i="5"/>
  <c r="A27" i="5"/>
  <c r="B27" i="5"/>
  <c r="C27" i="5" s="1"/>
  <c r="D27" i="5"/>
  <c r="E27" i="5"/>
  <c r="F27" i="5"/>
  <c r="I27" i="5"/>
  <c r="L27" i="5"/>
  <c r="A28" i="5"/>
  <c r="B28" i="5"/>
  <c r="C28" i="5" s="1"/>
  <c r="D28" i="5"/>
  <c r="E28" i="5"/>
  <c r="F28" i="5"/>
  <c r="I28" i="5"/>
  <c r="L28" i="5"/>
  <c r="A29" i="5"/>
  <c r="B29" i="5"/>
  <c r="C29" i="5" s="1"/>
  <c r="D29" i="5"/>
  <c r="E29" i="5"/>
  <c r="F29" i="5"/>
  <c r="I29" i="5"/>
  <c r="L29" i="5"/>
  <c r="A30" i="5"/>
  <c r="B30" i="5"/>
  <c r="C30" i="5" s="1"/>
  <c r="D30" i="5"/>
  <c r="E30" i="5"/>
  <c r="F30" i="5"/>
  <c r="I30" i="5"/>
  <c r="L30" i="5"/>
  <c r="A31" i="5"/>
  <c r="B31" i="5"/>
  <c r="C31" i="5" s="1"/>
  <c r="D31" i="5"/>
  <c r="E31" i="5"/>
  <c r="F31" i="5"/>
  <c r="I31" i="5"/>
  <c r="L31" i="5"/>
  <c r="A32" i="5"/>
  <c r="B32" i="5"/>
  <c r="C32" i="5" s="1"/>
  <c r="D32" i="5"/>
  <c r="E32" i="5"/>
  <c r="F32" i="5"/>
  <c r="I32" i="5"/>
  <c r="L32" i="5"/>
  <c r="A33" i="5"/>
  <c r="B33" i="5"/>
  <c r="C33" i="5" s="1"/>
  <c r="D33" i="5"/>
  <c r="E33" i="5"/>
  <c r="F33" i="5"/>
  <c r="I33" i="5"/>
  <c r="L33" i="5"/>
  <c r="A34" i="5"/>
  <c r="B34" i="5"/>
  <c r="C34" i="5" s="1"/>
  <c r="D34" i="5"/>
  <c r="E34" i="5"/>
  <c r="F34" i="5"/>
  <c r="I34" i="5"/>
  <c r="L34" i="5"/>
  <c r="A35" i="5"/>
  <c r="B35" i="5"/>
  <c r="C35" i="5" s="1"/>
  <c r="D35" i="5"/>
  <c r="E35" i="5"/>
  <c r="F35" i="5"/>
  <c r="I35" i="5"/>
  <c r="L35" i="5"/>
  <c r="A36" i="5"/>
  <c r="B36" i="5"/>
  <c r="C36" i="5" s="1"/>
  <c r="D36" i="5"/>
  <c r="E36" i="5"/>
  <c r="F36" i="5"/>
  <c r="I36" i="5"/>
  <c r="L36" i="5"/>
  <c r="A37" i="5"/>
  <c r="B37" i="5"/>
  <c r="C37" i="5" s="1"/>
  <c r="D37" i="5"/>
  <c r="E37" i="5"/>
  <c r="F37" i="5"/>
  <c r="I37" i="5"/>
  <c r="L37" i="5"/>
  <c r="A38" i="5"/>
  <c r="B38" i="5"/>
  <c r="C38" i="5" s="1"/>
  <c r="D38" i="5"/>
  <c r="E38" i="5"/>
  <c r="F38" i="5"/>
  <c r="I38" i="5"/>
  <c r="L38" i="5"/>
  <c r="A39" i="5"/>
  <c r="B39" i="5"/>
  <c r="C39" i="5" s="1"/>
  <c r="D39" i="5"/>
  <c r="E39" i="5"/>
  <c r="F39" i="5"/>
  <c r="I39" i="5"/>
  <c r="L39" i="5"/>
  <c r="A40" i="5"/>
  <c r="B40" i="5"/>
  <c r="C40" i="5" s="1"/>
  <c r="D40" i="5"/>
  <c r="E40" i="5"/>
  <c r="F40" i="5"/>
  <c r="I40" i="5"/>
  <c r="L40" i="5"/>
  <c r="A41" i="5"/>
  <c r="B41" i="5"/>
  <c r="C41" i="5" s="1"/>
  <c r="D41" i="5"/>
  <c r="E41" i="5"/>
  <c r="F41" i="5"/>
  <c r="I41" i="5"/>
  <c r="L41" i="5"/>
  <c r="A42" i="5"/>
  <c r="B42" i="5"/>
  <c r="C42" i="5" s="1"/>
  <c r="D42" i="5"/>
  <c r="E42" i="5"/>
  <c r="F42" i="5"/>
  <c r="I42" i="5"/>
  <c r="L42" i="5"/>
  <c r="A43" i="5"/>
  <c r="B43" i="5"/>
  <c r="C43" i="5" s="1"/>
  <c r="D43" i="5"/>
  <c r="E43" i="5"/>
  <c r="F43" i="5"/>
  <c r="I43" i="5"/>
  <c r="L43" i="5"/>
  <c r="A44" i="5"/>
  <c r="B44" i="5"/>
  <c r="C44" i="5" s="1"/>
  <c r="D44" i="5"/>
  <c r="E44" i="5"/>
  <c r="F44" i="5"/>
  <c r="I44" i="5"/>
  <c r="L44" i="5"/>
  <c r="A45" i="5"/>
  <c r="B45" i="5"/>
  <c r="C45" i="5" s="1"/>
  <c r="D45" i="5"/>
  <c r="E45" i="5"/>
  <c r="F45" i="5"/>
  <c r="I45" i="5"/>
  <c r="L45" i="5"/>
  <c r="A46" i="5"/>
  <c r="B46" i="5"/>
  <c r="C46" i="5" s="1"/>
  <c r="D46" i="5"/>
  <c r="E46" i="5"/>
  <c r="F46" i="5"/>
  <c r="I46" i="5"/>
  <c r="L46" i="5"/>
  <c r="A47" i="5"/>
  <c r="B47" i="5"/>
  <c r="C47" i="5" s="1"/>
  <c r="D47" i="5"/>
  <c r="E47" i="5"/>
  <c r="F47" i="5"/>
  <c r="I47" i="5"/>
  <c r="L47" i="5"/>
  <c r="A48" i="5"/>
  <c r="B48" i="5"/>
  <c r="C48" i="5" s="1"/>
  <c r="D48" i="5"/>
  <c r="E48" i="5"/>
  <c r="F48" i="5"/>
  <c r="I48" i="5"/>
  <c r="L48" i="5"/>
  <c r="A49" i="5"/>
  <c r="B49" i="5"/>
  <c r="C49" i="5" s="1"/>
  <c r="D49" i="5"/>
  <c r="E49" i="5"/>
  <c r="F49" i="5"/>
  <c r="I49" i="5"/>
  <c r="L49" i="5"/>
  <c r="A50" i="5"/>
  <c r="B50" i="5"/>
  <c r="C50" i="5" s="1"/>
  <c r="D50" i="5"/>
  <c r="E50" i="5"/>
  <c r="F50" i="5"/>
  <c r="I50" i="5"/>
  <c r="L50" i="5"/>
  <c r="A51" i="5"/>
  <c r="B51" i="5"/>
  <c r="C51" i="5" s="1"/>
  <c r="D51" i="5"/>
  <c r="E51" i="5"/>
  <c r="F51" i="5"/>
  <c r="I51" i="5"/>
  <c r="L51" i="5"/>
  <c r="A52" i="5"/>
  <c r="B52" i="5"/>
  <c r="C52" i="5" s="1"/>
  <c r="D52" i="5"/>
  <c r="E52" i="5"/>
  <c r="F52" i="5"/>
  <c r="I52" i="5"/>
  <c r="L52" i="5"/>
  <c r="A53" i="5"/>
  <c r="B53" i="5"/>
  <c r="C53" i="5" s="1"/>
  <c r="D53" i="5"/>
  <c r="E53" i="5"/>
  <c r="F53" i="5"/>
  <c r="I53" i="5"/>
  <c r="L53" i="5"/>
  <c r="A54" i="5"/>
  <c r="B54" i="5"/>
  <c r="C54" i="5" s="1"/>
  <c r="D54" i="5"/>
  <c r="E54" i="5"/>
  <c r="F54" i="5"/>
  <c r="I54" i="5"/>
  <c r="L54" i="5"/>
  <c r="A55" i="5"/>
  <c r="B55" i="5"/>
  <c r="C55" i="5" s="1"/>
  <c r="D55" i="5"/>
  <c r="E55" i="5"/>
  <c r="F55" i="5"/>
  <c r="I55" i="5"/>
  <c r="L55" i="5"/>
  <c r="A56" i="5"/>
  <c r="B56" i="5"/>
  <c r="C56" i="5" s="1"/>
  <c r="D56" i="5"/>
  <c r="E56" i="5"/>
  <c r="F56" i="5"/>
  <c r="I56" i="5"/>
  <c r="L56" i="5"/>
  <c r="A57" i="5"/>
  <c r="B57" i="5"/>
  <c r="C57" i="5" s="1"/>
  <c r="D57" i="5"/>
  <c r="E57" i="5"/>
  <c r="F57" i="5"/>
  <c r="I57" i="5"/>
  <c r="L57" i="5"/>
  <c r="A58" i="5"/>
  <c r="B58" i="5"/>
  <c r="C58" i="5" s="1"/>
  <c r="D58" i="5"/>
  <c r="E58" i="5"/>
  <c r="F58" i="5"/>
  <c r="I58" i="5"/>
  <c r="L58" i="5"/>
  <c r="A59" i="5"/>
  <c r="B59" i="5"/>
  <c r="C59" i="5" s="1"/>
  <c r="D59" i="5"/>
  <c r="E59" i="5"/>
  <c r="F59" i="5"/>
  <c r="I59" i="5"/>
  <c r="L59" i="5"/>
  <c r="A60" i="5"/>
  <c r="B60" i="5"/>
  <c r="C60" i="5" s="1"/>
  <c r="D60" i="5"/>
  <c r="E60" i="5"/>
  <c r="F60" i="5"/>
  <c r="I60" i="5"/>
  <c r="L60" i="5"/>
  <c r="A61" i="5"/>
  <c r="B61" i="5"/>
  <c r="C61" i="5" s="1"/>
  <c r="D61" i="5"/>
  <c r="E61" i="5"/>
  <c r="F61" i="5"/>
  <c r="I61" i="5"/>
  <c r="L61" i="5"/>
  <c r="A62" i="5"/>
  <c r="B62" i="5"/>
  <c r="C62" i="5" s="1"/>
  <c r="D62" i="5"/>
  <c r="E62" i="5"/>
  <c r="F62" i="5"/>
  <c r="I62" i="5"/>
  <c r="L62" i="5"/>
  <c r="A63" i="5"/>
  <c r="B63" i="5"/>
  <c r="C63" i="5" s="1"/>
  <c r="D63" i="5"/>
  <c r="E63" i="5"/>
  <c r="F63" i="5"/>
  <c r="I63" i="5"/>
  <c r="L63" i="5"/>
  <c r="A64" i="5"/>
  <c r="B64" i="5"/>
  <c r="C64" i="5" s="1"/>
  <c r="D64" i="5"/>
  <c r="E64" i="5"/>
  <c r="F64" i="5"/>
  <c r="I64" i="5"/>
  <c r="L64" i="5"/>
  <c r="A65" i="5"/>
  <c r="B65" i="5"/>
  <c r="C65" i="5" s="1"/>
  <c r="D65" i="5"/>
  <c r="E65" i="5"/>
  <c r="F65" i="5"/>
  <c r="I65" i="5"/>
  <c r="L65" i="5"/>
  <c r="A66" i="5"/>
  <c r="B66" i="5"/>
  <c r="C66" i="5" s="1"/>
  <c r="D66" i="5"/>
  <c r="E66" i="5"/>
  <c r="F66" i="5"/>
  <c r="I66" i="5"/>
  <c r="L66" i="5"/>
  <c r="A67" i="5"/>
  <c r="B67" i="5"/>
  <c r="C67" i="5" s="1"/>
  <c r="D67" i="5"/>
  <c r="E67" i="5"/>
  <c r="F67" i="5"/>
  <c r="I67" i="5"/>
  <c r="L67" i="5"/>
  <c r="A68" i="5"/>
  <c r="B68" i="5"/>
  <c r="C68" i="5" s="1"/>
  <c r="D68" i="5"/>
  <c r="E68" i="5"/>
  <c r="F68" i="5"/>
  <c r="I68" i="5"/>
  <c r="L68" i="5"/>
  <c r="A69" i="5"/>
  <c r="B69" i="5"/>
  <c r="C69" i="5" s="1"/>
  <c r="D69" i="5"/>
  <c r="E69" i="5"/>
  <c r="F69" i="5"/>
  <c r="I69" i="5"/>
  <c r="L69" i="5"/>
  <c r="A70" i="5"/>
  <c r="B70" i="5"/>
  <c r="C70" i="5" s="1"/>
  <c r="D70" i="5"/>
  <c r="E70" i="5"/>
  <c r="F70" i="5"/>
  <c r="I70" i="5"/>
  <c r="L70" i="5"/>
  <c r="A71" i="5"/>
  <c r="B71" i="5"/>
  <c r="C71" i="5" s="1"/>
  <c r="D71" i="5"/>
  <c r="E71" i="5"/>
  <c r="F71" i="5"/>
  <c r="I71" i="5"/>
  <c r="L71" i="5"/>
  <c r="A72" i="5"/>
  <c r="B72" i="5"/>
  <c r="C72" i="5" s="1"/>
  <c r="D72" i="5"/>
  <c r="E72" i="5"/>
  <c r="F72" i="5"/>
  <c r="I72" i="5"/>
  <c r="L72" i="5"/>
  <c r="A73" i="5"/>
  <c r="B73" i="5"/>
  <c r="C73" i="5" s="1"/>
  <c r="D73" i="5"/>
  <c r="E73" i="5"/>
  <c r="F73" i="5"/>
  <c r="I73" i="5"/>
  <c r="L73" i="5"/>
  <c r="A74" i="5"/>
  <c r="B74" i="5"/>
  <c r="C74" i="5" s="1"/>
  <c r="D74" i="5"/>
  <c r="E74" i="5"/>
  <c r="F74" i="5"/>
  <c r="I74" i="5"/>
  <c r="L74" i="5"/>
  <c r="A75" i="5"/>
  <c r="B75" i="5"/>
  <c r="C75" i="5" s="1"/>
  <c r="D75" i="5"/>
  <c r="E75" i="5"/>
  <c r="F75" i="5"/>
  <c r="I75" i="5"/>
  <c r="L75" i="5"/>
  <c r="A76" i="5"/>
  <c r="B76" i="5"/>
  <c r="C76" i="5" s="1"/>
  <c r="D76" i="5"/>
  <c r="E76" i="5"/>
  <c r="F76" i="5"/>
  <c r="I76" i="5"/>
  <c r="L76" i="5"/>
  <c r="A77" i="5"/>
  <c r="B77" i="5"/>
  <c r="C77" i="5" s="1"/>
  <c r="D77" i="5"/>
  <c r="E77" i="5"/>
  <c r="F77" i="5"/>
  <c r="I77" i="5"/>
  <c r="L77" i="5"/>
  <c r="A78" i="5"/>
  <c r="B78" i="5"/>
  <c r="C78" i="5" s="1"/>
  <c r="D78" i="5"/>
  <c r="E78" i="5"/>
  <c r="F78" i="5"/>
  <c r="I78" i="5"/>
  <c r="L78" i="5"/>
  <c r="A79" i="5"/>
  <c r="B79" i="5"/>
  <c r="C79" i="5" s="1"/>
  <c r="D79" i="5"/>
  <c r="E79" i="5"/>
  <c r="F79" i="5"/>
  <c r="I79" i="5"/>
  <c r="L79" i="5"/>
  <c r="A80" i="5"/>
  <c r="B80" i="5"/>
  <c r="C80" i="5" s="1"/>
  <c r="D80" i="5"/>
  <c r="E80" i="5"/>
  <c r="F80" i="5"/>
  <c r="I80" i="5"/>
  <c r="L80" i="5"/>
  <c r="A81" i="5"/>
  <c r="B81" i="5"/>
  <c r="C81" i="5" s="1"/>
  <c r="D81" i="5"/>
  <c r="E81" i="5"/>
  <c r="F81" i="5"/>
  <c r="I81" i="5"/>
  <c r="L81" i="5"/>
  <c r="A82" i="5"/>
  <c r="B82" i="5"/>
  <c r="C82" i="5" s="1"/>
  <c r="D82" i="5"/>
  <c r="E82" i="5"/>
  <c r="F82" i="5"/>
  <c r="I82" i="5"/>
  <c r="L82" i="5"/>
  <c r="A83" i="5"/>
  <c r="B83" i="5"/>
  <c r="C83" i="5" s="1"/>
  <c r="D83" i="5"/>
  <c r="E83" i="5"/>
  <c r="F83" i="5"/>
  <c r="I83" i="5"/>
  <c r="L83" i="5"/>
  <c r="A84" i="5"/>
  <c r="B84" i="5"/>
  <c r="C84" i="5" s="1"/>
  <c r="D84" i="5"/>
  <c r="E84" i="5"/>
  <c r="F84" i="5"/>
  <c r="I84" i="5"/>
  <c r="L84" i="5"/>
  <c r="A85" i="5"/>
  <c r="B85" i="5"/>
  <c r="C85" i="5" s="1"/>
  <c r="D85" i="5"/>
  <c r="E85" i="5"/>
  <c r="F85" i="5"/>
  <c r="I85" i="5"/>
  <c r="L85" i="5"/>
  <c r="A86" i="5"/>
  <c r="B86" i="5"/>
  <c r="C86" i="5" s="1"/>
  <c r="D86" i="5"/>
  <c r="E86" i="5"/>
  <c r="F86" i="5"/>
  <c r="I86" i="5"/>
  <c r="L86" i="5"/>
  <c r="A87" i="5"/>
  <c r="B87" i="5"/>
  <c r="C87" i="5" s="1"/>
  <c r="D87" i="5"/>
  <c r="E87" i="5"/>
  <c r="F87" i="5"/>
  <c r="I87" i="5"/>
  <c r="L87" i="5"/>
  <c r="A88" i="5"/>
  <c r="B88" i="5"/>
  <c r="C88" i="5" s="1"/>
  <c r="D88" i="5"/>
  <c r="E88" i="5"/>
  <c r="F88" i="5"/>
  <c r="I88" i="5"/>
  <c r="L88" i="5"/>
  <c r="A89" i="5"/>
  <c r="B89" i="5"/>
  <c r="C89" i="5" s="1"/>
  <c r="D89" i="5"/>
  <c r="E89" i="5"/>
  <c r="F89" i="5"/>
  <c r="I89" i="5"/>
  <c r="L89" i="5"/>
  <c r="A90" i="5"/>
  <c r="B90" i="5"/>
  <c r="C90" i="5" s="1"/>
  <c r="D90" i="5"/>
  <c r="E90" i="5"/>
  <c r="F90" i="5"/>
  <c r="I90" i="5"/>
  <c r="L90" i="5"/>
  <c r="A91" i="5"/>
  <c r="B91" i="5"/>
  <c r="C91" i="5" s="1"/>
  <c r="D91" i="5"/>
  <c r="E91" i="5"/>
  <c r="F91" i="5"/>
  <c r="I91" i="5"/>
  <c r="L91" i="5"/>
  <c r="A92" i="5"/>
  <c r="B92" i="5"/>
  <c r="C92" i="5" s="1"/>
  <c r="D92" i="5"/>
  <c r="E92" i="5"/>
  <c r="F92" i="5"/>
  <c r="I92" i="5"/>
  <c r="L92" i="5"/>
  <c r="A93" i="5"/>
  <c r="B93" i="5"/>
  <c r="C93" i="5" s="1"/>
  <c r="D93" i="5"/>
  <c r="E93" i="5"/>
  <c r="F93" i="5"/>
  <c r="I93" i="5"/>
  <c r="L93" i="5"/>
  <c r="A94" i="5"/>
  <c r="B94" i="5"/>
  <c r="C94" i="5" s="1"/>
  <c r="D94" i="5"/>
  <c r="E94" i="5"/>
  <c r="F94" i="5"/>
  <c r="I94" i="5"/>
  <c r="L94" i="5"/>
  <c r="A95" i="5"/>
  <c r="B95" i="5"/>
  <c r="C95" i="5" s="1"/>
  <c r="D95" i="5"/>
  <c r="E95" i="5"/>
  <c r="F95" i="5"/>
  <c r="I95" i="5"/>
  <c r="L95" i="5"/>
  <c r="A96" i="5"/>
  <c r="B96" i="5"/>
  <c r="C96" i="5" s="1"/>
  <c r="D96" i="5"/>
  <c r="E96" i="5"/>
  <c r="F96" i="5"/>
  <c r="I96" i="5"/>
  <c r="L96" i="5"/>
  <c r="A97" i="5"/>
  <c r="B97" i="5"/>
  <c r="C97" i="5" s="1"/>
  <c r="D97" i="5"/>
  <c r="E97" i="5"/>
  <c r="F97" i="5"/>
  <c r="I97" i="5"/>
  <c r="L97" i="5"/>
  <c r="A98" i="5"/>
  <c r="B98" i="5"/>
  <c r="C98" i="5" s="1"/>
  <c r="D98" i="5"/>
  <c r="E98" i="5"/>
  <c r="F98" i="5"/>
  <c r="I98" i="5"/>
  <c r="L98" i="5"/>
  <c r="A99" i="5"/>
  <c r="B99" i="5"/>
  <c r="C99" i="5" s="1"/>
  <c r="D99" i="5"/>
  <c r="E99" i="5"/>
  <c r="F99" i="5"/>
  <c r="I99" i="5"/>
  <c r="L99" i="5"/>
  <c r="A100" i="5"/>
  <c r="B100" i="5"/>
  <c r="C100" i="5" s="1"/>
  <c r="D100" i="5"/>
  <c r="E100" i="5"/>
  <c r="F100" i="5"/>
  <c r="I100" i="5"/>
  <c r="L100" i="5"/>
  <c r="A101" i="5"/>
  <c r="B101" i="5"/>
  <c r="C101" i="5" s="1"/>
  <c r="D101" i="5"/>
  <c r="E101" i="5"/>
  <c r="F101" i="5"/>
  <c r="I101" i="5"/>
  <c r="L101" i="5"/>
  <c r="B2" i="5"/>
  <c r="C2" i="5" s="1"/>
  <c r="D2" i="5"/>
  <c r="E2" i="5"/>
  <c r="F2" i="5"/>
  <c r="I2" i="5"/>
  <c r="L2" i="5"/>
  <c r="A2" i="5"/>
  <c r="M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Q3" i="5" s="1"/>
  <c r="AD3" i="5"/>
  <c r="AR3" i="5" s="1"/>
  <c r="AE3" i="5"/>
  <c r="AS3" i="5" s="1"/>
  <c r="AF3" i="5"/>
  <c r="AT3" i="5" s="1"/>
  <c r="AG3" i="5"/>
  <c r="AU3" i="5" s="1"/>
  <c r="AH3" i="5"/>
  <c r="AV3" i="5" s="1"/>
  <c r="AI3" i="5"/>
  <c r="AW3" i="5" s="1"/>
  <c r="AJ3" i="5"/>
  <c r="AX3" i="5" s="1"/>
  <c r="AK3" i="5"/>
  <c r="AY3" i="5" s="1"/>
  <c r="AL3" i="5"/>
  <c r="AZ3" i="5" s="1"/>
  <c r="AM3" i="5"/>
  <c r="BA3" i="5" s="1"/>
  <c r="AN3" i="5"/>
  <c r="BB3" i="5" s="1"/>
  <c r="M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Q4" i="5" s="1"/>
  <c r="AD4" i="5"/>
  <c r="AR4" i="5" s="1"/>
  <c r="AE4" i="5"/>
  <c r="AS4" i="5" s="1"/>
  <c r="AF4" i="5"/>
  <c r="AT4" i="5" s="1"/>
  <c r="AG4" i="5"/>
  <c r="AU4" i="5" s="1"/>
  <c r="AH4" i="5"/>
  <c r="AV4" i="5" s="1"/>
  <c r="AI4" i="5"/>
  <c r="AW4" i="5" s="1"/>
  <c r="AJ4" i="5"/>
  <c r="AX4" i="5" s="1"/>
  <c r="AK4" i="5"/>
  <c r="AY4" i="5" s="1"/>
  <c r="AL4" i="5"/>
  <c r="AZ4" i="5" s="1"/>
  <c r="AM4" i="5"/>
  <c r="BA4" i="5" s="1"/>
  <c r="AN4" i="5"/>
  <c r="BB4" i="5" s="1"/>
  <c r="M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Q5" i="5" s="1"/>
  <c r="AD5" i="5"/>
  <c r="AR5" i="5" s="1"/>
  <c r="AE5" i="5"/>
  <c r="AS5" i="5" s="1"/>
  <c r="AF5" i="5"/>
  <c r="AT5" i="5" s="1"/>
  <c r="AG5" i="5"/>
  <c r="AU5" i="5" s="1"/>
  <c r="AH5" i="5"/>
  <c r="AV5" i="5" s="1"/>
  <c r="AI5" i="5"/>
  <c r="AW5" i="5" s="1"/>
  <c r="AJ5" i="5"/>
  <c r="AX5" i="5" s="1"/>
  <c r="AK5" i="5"/>
  <c r="AY5" i="5" s="1"/>
  <c r="AL5" i="5"/>
  <c r="AZ5" i="5" s="1"/>
  <c r="AM5" i="5"/>
  <c r="BA5" i="5" s="1"/>
  <c r="AN5" i="5"/>
  <c r="BB5" i="5" s="1"/>
  <c r="M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Q6" i="5" s="1"/>
  <c r="AD6" i="5"/>
  <c r="AR6" i="5" s="1"/>
  <c r="AE6" i="5"/>
  <c r="AS6" i="5" s="1"/>
  <c r="AF6" i="5"/>
  <c r="AT6" i="5" s="1"/>
  <c r="AG6" i="5"/>
  <c r="AU6" i="5" s="1"/>
  <c r="AH6" i="5"/>
  <c r="AV6" i="5" s="1"/>
  <c r="AI6" i="5"/>
  <c r="AW6" i="5" s="1"/>
  <c r="AJ6" i="5"/>
  <c r="AX6" i="5" s="1"/>
  <c r="AK6" i="5"/>
  <c r="AY6" i="5" s="1"/>
  <c r="AL6" i="5"/>
  <c r="AZ6" i="5" s="1"/>
  <c r="AM6" i="5"/>
  <c r="BA6" i="5" s="1"/>
  <c r="AN6" i="5"/>
  <c r="BB6" i="5" s="1"/>
  <c r="M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Q7" i="5" s="1"/>
  <c r="AD7" i="5"/>
  <c r="AR7" i="5" s="1"/>
  <c r="AE7" i="5"/>
  <c r="AS7" i="5" s="1"/>
  <c r="AF7" i="5"/>
  <c r="AT7" i="5" s="1"/>
  <c r="AG7" i="5"/>
  <c r="AU7" i="5" s="1"/>
  <c r="AH7" i="5"/>
  <c r="AV7" i="5" s="1"/>
  <c r="AI7" i="5"/>
  <c r="AW7" i="5" s="1"/>
  <c r="AJ7" i="5"/>
  <c r="AX7" i="5" s="1"/>
  <c r="AK7" i="5"/>
  <c r="AY7" i="5" s="1"/>
  <c r="AL7" i="5"/>
  <c r="AZ7" i="5" s="1"/>
  <c r="AM7" i="5"/>
  <c r="BA7" i="5" s="1"/>
  <c r="AN7" i="5"/>
  <c r="BB7" i="5" s="1"/>
  <c r="M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Q8" i="5" s="1"/>
  <c r="AD8" i="5"/>
  <c r="AR8" i="5" s="1"/>
  <c r="AE8" i="5"/>
  <c r="AS8" i="5" s="1"/>
  <c r="AF8" i="5"/>
  <c r="AT8" i="5" s="1"/>
  <c r="AG8" i="5"/>
  <c r="AU8" i="5" s="1"/>
  <c r="AH8" i="5"/>
  <c r="AV8" i="5" s="1"/>
  <c r="AI8" i="5"/>
  <c r="AW8" i="5" s="1"/>
  <c r="AJ8" i="5"/>
  <c r="AX8" i="5" s="1"/>
  <c r="AK8" i="5"/>
  <c r="AY8" i="5" s="1"/>
  <c r="AL8" i="5"/>
  <c r="AZ8" i="5" s="1"/>
  <c r="AM8" i="5"/>
  <c r="BA8" i="5" s="1"/>
  <c r="AN8" i="5"/>
  <c r="BB8" i="5" s="1"/>
  <c r="M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Q9" i="5" s="1"/>
  <c r="AD9" i="5"/>
  <c r="AR9" i="5" s="1"/>
  <c r="AE9" i="5"/>
  <c r="AS9" i="5" s="1"/>
  <c r="AF9" i="5"/>
  <c r="AT9" i="5" s="1"/>
  <c r="AG9" i="5"/>
  <c r="AU9" i="5" s="1"/>
  <c r="AH9" i="5"/>
  <c r="AV9" i="5" s="1"/>
  <c r="AI9" i="5"/>
  <c r="AW9" i="5" s="1"/>
  <c r="AJ9" i="5"/>
  <c r="AX9" i="5" s="1"/>
  <c r="AK9" i="5"/>
  <c r="AY9" i="5" s="1"/>
  <c r="AL9" i="5"/>
  <c r="AZ9" i="5" s="1"/>
  <c r="AM9" i="5"/>
  <c r="BA9" i="5" s="1"/>
  <c r="AN9" i="5"/>
  <c r="BB9" i="5" s="1"/>
  <c r="M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Q10" i="5" s="1"/>
  <c r="AD10" i="5"/>
  <c r="AR10" i="5" s="1"/>
  <c r="AE10" i="5"/>
  <c r="AS10" i="5" s="1"/>
  <c r="AF10" i="5"/>
  <c r="AT10" i="5" s="1"/>
  <c r="AG10" i="5"/>
  <c r="AU10" i="5" s="1"/>
  <c r="AH10" i="5"/>
  <c r="AV10" i="5" s="1"/>
  <c r="AI10" i="5"/>
  <c r="AW10" i="5" s="1"/>
  <c r="AJ10" i="5"/>
  <c r="AX10" i="5" s="1"/>
  <c r="AK10" i="5"/>
  <c r="AY10" i="5" s="1"/>
  <c r="AL10" i="5"/>
  <c r="AZ10" i="5" s="1"/>
  <c r="AM10" i="5"/>
  <c r="BA10" i="5" s="1"/>
  <c r="AN10" i="5"/>
  <c r="BB10" i="5" s="1"/>
  <c r="M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Q11" i="5" s="1"/>
  <c r="AD11" i="5"/>
  <c r="AR11" i="5" s="1"/>
  <c r="AE11" i="5"/>
  <c r="AS11" i="5" s="1"/>
  <c r="AF11" i="5"/>
  <c r="AT11" i="5" s="1"/>
  <c r="AG11" i="5"/>
  <c r="AU11" i="5" s="1"/>
  <c r="AH11" i="5"/>
  <c r="AV11" i="5" s="1"/>
  <c r="AI11" i="5"/>
  <c r="AW11" i="5" s="1"/>
  <c r="AJ11" i="5"/>
  <c r="AX11" i="5" s="1"/>
  <c r="AK11" i="5"/>
  <c r="AY11" i="5" s="1"/>
  <c r="AL11" i="5"/>
  <c r="AZ11" i="5" s="1"/>
  <c r="AM11" i="5"/>
  <c r="BA11" i="5" s="1"/>
  <c r="AN11" i="5"/>
  <c r="BB11" i="5" s="1"/>
  <c r="M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Q12" i="5" s="1"/>
  <c r="AD12" i="5"/>
  <c r="AR12" i="5" s="1"/>
  <c r="AE12" i="5"/>
  <c r="AS12" i="5" s="1"/>
  <c r="AF12" i="5"/>
  <c r="AT12" i="5" s="1"/>
  <c r="AG12" i="5"/>
  <c r="AU12" i="5" s="1"/>
  <c r="AH12" i="5"/>
  <c r="AV12" i="5" s="1"/>
  <c r="AI12" i="5"/>
  <c r="AW12" i="5" s="1"/>
  <c r="AJ12" i="5"/>
  <c r="AX12" i="5" s="1"/>
  <c r="AK12" i="5"/>
  <c r="AY12" i="5" s="1"/>
  <c r="AL12" i="5"/>
  <c r="AZ12" i="5" s="1"/>
  <c r="AM12" i="5"/>
  <c r="BA12" i="5" s="1"/>
  <c r="AN12" i="5"/>
  <c r="BB12" i="5" s="1"/>
  <c r="M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Q13" i="5" s="1"/>
  <c r="AD13" i="5"/>
  <c r="AR13" i="5" s="1"/>
  <c r="AE13" i="5"/>
  <c r="AS13" i="5" s="1"/>
  <c r="AF13" i="5"/>
  <c r="AT13" i="5" s="1"/>
  <c r="AG13" i="5"/>
  <c r="AU13" i="5" s="1"/>
  <c r="AH13" i="5"/>
  <c r="AV13" i="5" s="1"/>
  <c r="AI13" i="5"/>
  <c r="AW13" i="5" s="1"/>
  <c r="AJ13" i="5"/>
  <c r="AX13" i="5" s="1"/>
  <c r="AK13" i="5"/>
  <c r="AY13" i="5" s="1"/>
  <c r="AL13" i="5"/>
  <c r="AZ13" i="5" s="1"/>
  <c r="AM13" i="5"/>
  <c r="BA13" i="5" s="1"/>
  <c r="AN13" i="5"/>
  <c r="BB13" i="5" s="1"/>
  <c r="M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Q14" i="5" s="1"/>
  <c r="AD14" i="5"/>
  <c r="AR14" i="5" s="1"/>
  <c r="AE14" i="5"/>
  <c r="AS14" i="5" s="1"/>
  <c r="AF14" i="5"/>
  <c r="AT14" i="5" s="1"/>
  <c r="AG14" i="5"/>
  <c r="AU14" i="5" s="1"/>
  <c r="AH14" i="5"/>
  <c r="AV14" i="5" s="1"/>
  <c r="AI14" i="5"/>
  <c r="AW14" i="5" s="1"/>
  <c r="AJ14" i="5"/>
  <c r="AX14" i="5" s="1"/>
  <c r="AK14" i="5"/>
  <c r="AY14" i="5" s="1"/>
  <c r="AL14" i="5"/>
  <c r="AZ14" i="5" s="1"/>
  <c r="AM14" i="5"/>
  <c r="BA14" i="5" s="1"/>
  <c r="AN14" i="5"/>
  <c r="BB14" i="5" s="1"/>
  <c r="M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Q15" i="5" s="1"/>
  <c r="AD15" i="5"/>
  <c r="AR15" i="5" s="1"/>
  <c r="AE15" i="5"/>
  <c r="AS15" i="5" s="1"/>
  <c r="AF15" i="5"/>
  <c r="AT15" i="5" s="1"/>
  <c r="AG15" i="5"/>
  <c r="AU15" i="5" s="1"/>
  <c r="AH15" i="5"/>
  <c r="AV15" i="5" s="1"/>
  <c r="AI15" i="5"/>
  <c r="AW15" i="5" s="1"/>
  <c r="AJ15" i="5"/>
  <c r="AX15" i="5" s="1"/>
  <c r="AK15" i="5"/>
  <c r="AY15" i="5" s="1"/>
  <c r="AL15" i="5"/>
  <c r="AZ15" i="5" s="1"/>
  <c r="AM15" i="5"/>
  <c r="BA15" i="5" s="1"/>
  <c r="AN15" i="5"/>
  <c r="BB15" i="5" s="1"/>
  <c r="M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Q16" i="5" s="1"/>
  <c r="AD16" i="5"/>
  <c r="AR16" i="5" s="1"/>
  <c r="AE16" i="5"/>
  <c r="AS16" i="5" s="1"/>
  <c r="AF16" i="5"/>
  <c r="AT16" i="5" s="1"/>
  <c r="AG16" i="5"/>
  <c r="AU16" i="5" s="1"/>
  <c r="AH16" i="5"/>
  <c r="AV16" i="5" s="1"/>
  <c r="AI16" i="5"/>
  <c r="AW16" i="5" s="1"/>
  <c r="AJ16" i="5"/>
  <c r="AX16" i="5" s="1"/>
  <c r="AK16" i="5"/>
  <c r="AY16" i="5" s="1"/>
  <c r="AL16" i="5"/>
  <c r="AZ16" i="5" s="1"/>
  <c r="AM16" i="5"/>
  <c r="BA16" i="5" s="1"/>
  <c r="AN16" i="5"/>
  <c r="BB16" i="5" s="1"/>
  <c r="M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Q17" i="5" s="1"/>
  <c r="AD17" i="5"/>
  <c r="AR17" i="5" s="1"/>
  <c r="AE17" i="5"/>
  <c r="AS17" i="5" s="1"/>
  <c r="AF17" i="5"/>
  <c r="AT17" i="5" s="1"/>
  <c r="AG17" i="5"/>
  <c r="AU17" i="5" s="1"/>
  <c r="AH17" i="5"/>
  <c r="AV17" i="5" s="1"/>
  <c r="AI17" i="5"/>
  <c r="AW17" i="5" s="1"/>
  <c r="AJ17" i="5"/>
  <c r="AX17" i="5" s="1"/>
  <c r="AK17" i="5"/>
  <c r="AY17" i="5" s="1"/>
  <c r="AL17" i="5"/>
  <c r="AZ17" i="5" s="1"/>
  <c r="AM17" i="5"/>
  <c r="BA17" i="5" s="1"/>
  <c r="AN17" i="5"/>
  <c r="BB17" i="5" s="1"/>
  <c r="M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Q18" i="5" s="1"/>
  <c r="AD18" i="5"/>
  <c r="AR18" i="5" s="1"/>
  <c r="AE18" i="5"/>
  <c r="AS18" i="5" s="1"/>
  <c r="AF18" i="5"/>
  <c r="AT18" i="5" s="1"/>
  <c r="AG18" i="5"/>
  <c r="AU18" i="5" s="1"/>
  <c r="AH18" i="5"/>
  <c r="AV18" i="5" s="1"/>
  <c r="AI18" i="5"/>
  <c r="AW18" i="5" s="1"/>
  <c r="AJ18" i="5"/>
  <c r="AX18" i="5" s="1"/>
  <c r="AK18" i="5"/>
  <c r="AY18" i="5" s="1"/>
  <c r="AL18" i="5"/>
  <c r="AZ18" i="5" s="1"/>
  <c r="AM18" i="5"/>
  <c r="BA18" i="5" s="1"/>
  <c r="AN18" i="5"/>
  <c r="BB18" i="5" s="1"/>
  <c r="M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Q19" i="5" s="1"/>
  <c r="AD19" i="5"/>
  <c r="AR19" i="5" s="1"/>
  <c r="AE19" i="5"/>
  <c r="AS19" i="5" s="1"/>
  <c r="AF19" i="5"/>
  <c r="AT19" i="5" s="1"/>
  <c r="AG19" i="5"/>
  <c r="AU19" i="5" s="1"/>
  <c r="AH19" i="5"/>
  <c r="AV19" i="5" s="1"/>
  <c r="AI19" i="5"/>
  <c r="AW19" i="5" s="1"/>
  <c r="AJ19" i="5"/>
  <c r="AX19" i="5" s="1"/>
  <c r="AK19" i="5"/>
  <c r="AY19" i="5" s="1"/>
  <c r="AL19" i="5"/>
  <c r="AZ19" i="5" s="1"/>
  <c r="AM19" i="5"/>
  <c r="BA19" i="5" s="1"/>
  <c r="AN19" i="5"/>
  <c r="BB19" i="5" s="1"/>
  <c r="M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Q20" i="5" s="1"/>
  <c r="AD20" i="5"/>
  <c r="AR20" i="5" s="1"/>
  <c r="AE20" i="5"/>
  <c r="AS20" i="5" s="1"/>
  <c r="AF20" i="5"/>
  <c r="AT20" i="5" s="1"/>
  <c r="AG20" i="5"/>
  <c r="AU20" i="5" s="1"/>
  <c r="AH20" i="5"/>
  <c r="AV20" i="5" s="1"/>
  <c r="AI20" i="5"/>
  <c r="AW20" i="5" s="1"/>
  <c r="AJ20" i="5"/>
  <c r="AX20" i="5" s="1"/>
  <c r="AK20" i="5"/>
  <c r="AY20" i="5" s="1"/>
  <c r="AL20" i="5"/>
  <c r="AZ20" i="5" s="1"/>
  <c r="AM20" i="5"/>
  <c r="BA20" i="5" s="1"/>
  <c r="AN20" i="5"/>
  <c r="BB20" i="5" s="1"/>
  <c r="M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Q21" i="5" s="1"/>
  <c r="AD21" i="5"/>
  <c r="AR21" i="5" s="1"/>
  <c r="AE21" i="5"/>
  <c r="AS21" i="5" s="1"/>
  <c r="AF21" i="5"/>
  <c r="AT21" i="5" s="1"/>
  <c r="AG21" i="5"/>
  <c r="AU21" i="5" s="1"/>
  <c r="AH21" i="5"/>
  <c r="AV21" i="5" s="1"/>
  <c r="AI21" i="5"/>
  <c r="AW21" i="5" s="1"/>
  <c r="AJ21" i="5"/>
  <c r="AX21" i="5" s="1"/>
  <c r="AK21" i="5"/>
  <c r="AY21" i="5" s="1"/>
  <c r="AL21" i="5"/>
  <c r="AZ21" i="5" s="1"/>
  <c r="AM21" i="5"/>
  <c r="BA21" i="5" s="1"/>
  <c r="AN21" i="5"/>
  <c r="BB21" i="5" s="1"/>
  <c r="M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Q22" i="5" s="1"/>
  <c r="AD22" i="5"/>
  <c r="AR22" i="5" s="1"/>
  <c r="AE22" i="5"/>
  <c r="AS22" i="5" s="1"/>
  <c r="AF22" i="5"/>
  <c r="AT22" i="5" s="1"/>
  <c r="AG22" i="5"/>
  <c r="AU22" i="5" s="1"/>
  <c r="AH22" i="5"/>
  <c r="AV22" i="5" s="1"/>
  <c r="AI22" i="5"/>
  <c r="AW22" i="5" s="1"/>
  <c r="AJ22" i="5"/>
  <c r="AX22" i="5" s="1"/>
  <c r="AK22" i="5"/>
  <c r="AY22" i="5" s="1"/>
  <c r="AL22" i="5"/>
  <c r="AZ22" i="5" s="1"/>
  <c r="AM22" i="5"/>
  <c r="BA22" i="5" s="1"/>
  <c r="AN22" i="5"/>
  <c r="BB22" i="5" s="1"/>
  <c r="M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Q23" i="5" s="1"/>
  <c r="AD23" i="5"/>
  <c r="AR23" i="5" s="1"/>
  <c r="AE23" i="5"/>
  <c r="AS23" i="5" s="1"/>
  <c r="AF23" i="5"/>
  <c r="AT23" i="5" s="1"/>
  <c r="AG23" i="5"/>
  <c r="AU23" i="5" s="1"/>
  <c r="AH23" i="5"/>
  <c r="AV23" i="5" s="1"/>
  <c r="AI23" i="5"/>
  <c r="AW23" i="5" s="1"/>
  <c r="AJ23" i="5"/>
  <c r="AX23" i="5" s="1"/>
  <c r="AK23" i="5"/>
  <c r="AY23" i="5" s="1"/>
  <c r="AL23" i="5"/>
  <c r="AZ23" i="5" s="1"/>
  <c r="AM23" i="5"/>
  <c r="BA23" i="5" s="1"/>
  <c r="AN23" i="5"/>
  <c r="BB23" i="5" s="1"/>
  <c r="M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Q24" i="5" s="1"/>
  <c r="AD24" i="5"/>
  <c r="AR24" i="5" s="1"/>
  <c r="AE24" i="5"/>
  <c r="AS24" i="5" s="1"/>
  <c r="AF24" i="5"/>
  <c r="AT24" i="5" s="1"/>
  <c r="AG24" i="5"/>
  <c r="AU24" i="5" s="1"/>
  <c r="AH24" i="5"/>
  <c r="AV24" i="5" s="1"/>
  <c r="AI24" i="5"/>
  <c r="AW24" i="5" s="1"/>
  <c r="AJ24" i="5"/>
  <c r="AX24" i="5" s="1"/>
  <c r="AK24" i="5"/>
  <c r="AY24" i="5" s="1"/>
  <c r="AL24" i="5"/>
  <c r="AZ24" i="5" s="1"/>
  <c r="AM24" i="5"/>
  <c r="BA24" i="5" s="1"/>
  <c r="AN24" i="5"/>
  <c r="BB24" i="5" s="1"/>
  <c r="M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Q25" i="5" s="1"/>
  <c r="AD25" i="5"/>
  <c r="AR25" i="5" s="1"/>
  <c r="AE25" i="5"/>
  <c r="AS25" i="5" s="1"/>
  <c r="AF25" i="5"/>
  <c r="AT25" i="5" s="1"/>
  <c r="AG25" i="5"/>
  <c r="AU25" i="5" s="1"/>
  <c r="AH25" i="5"/>
  <c r="AV25" i="5" s="1"/>
  <c r="AI25" i="5"/>
  <c r="AW25" i="5" s="1"/>
  <c r="AJ25" i="5"/>
  <c r="AX25" i="5" s="1"/>
  <c r="AK25" i="5"/>
  <c r="AY25" i="5" s="1"/>
  <c r="AL25" i="5"/>
  <c r="AZ25" i="5" s="1"/>
  <c r="AM25" i="5"/>
  <c r="BA25" i="5" s="1"/>
  <c r="AN25" i="5"/>
  <c r="BB25" i="5" s="1"/>
  <c r="M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Q26" i="5" s="1"/>
  <c r="AD26" i="5"/>
  <c r="AR26" i="5" s="1"/>
  <c r="AE26" i="5"/>
  <c r="AS26" i="5" s="1"/>
  <c r="AF26" i="5"/>
  <c r="AT26" i="5" s="1"/>
  <c r="AG26" i="5"/>
  <c r="AU26" i="5" s="1"/>
  <c r="AH26" i="5"/>
  <c r="AV26" i="5" s="1"/>
  <c r="AI26" i="5"/>
  <c r="AW26" i="5" s="1"/>
  <c r="AJ26" i="5"/>
  <c r="AX26" i="5" s="1"/>
  <c r="AK26" i="5"/>
  <c r="AY26" i="5" s="1"/>
  <c r="AL26" i="5"/>
  <c r="AZ26" i="5" s="1"/>
  <c r="AM26" i="5"/>
  <c r="BA26" i="5" s="1"/>
  <c r="AN26" i="5"/>
  <c r="BB26" i="5" s="1"/>
  <c r="M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Q27" i="5" s="1"/>
  <c r="AD27" i="5"/>
  <c r="AR27" i="5" s="1"/>
  <c r="AE27" i="5"/>
  <c r="AS27" i="5" s="1"/>
  <c r="AF27" i="5"/>
  <c r="AT27" i="5" s="1"/>
  <c r="AG27" i="5"/>
  <c r="AU27" i="5" s="1"/>
  <c r="AH27" i="5"/>
  <c r="AV27" i="5" s="1"/>
  <c r="AI27" i="5"/>
  <c r="AW27" i="5" s="1"/>
  <c r="AJ27" i="5"/>
  <c r="AX27" i="5" s="1"/>
  <c r="AK27" i="5"/>
  <c r="AY27" i="5" s="1"/>
  <c r="AL27" i="5"/>
  <c r="AZ27" i="5" s="1"/>
  <c r="AM27" i="5"/>
  <c r="BA27" i="5" s="1"/>
  <c r="AN27" i="5"/>
  <c r="BB27" i="5" s="1"/>
  <c r="M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Q28" i="5" s="1"/>
  <c r="AD28" i="5"/>
  <c r="AR28" i="5" s="1"/>
  <c r="AE28" i="5"/>
  <c r="AS28" i="5" s="1"/>
  <c r="AF28" i="5"/>
  <c r="AT28" i="5" s="1"/>
  <c r="AG28" i="5"/>
  <c r="AU28" i="5" s="1"/>
  <c r="AH28" i="5"/>
  <c r="AV28" i="5" s="1"/>
  <c r="AI28" i="5"/>
  <c r="AW28" i="5" s="1"/>
  <c r="AJ28" i="5"/>
  <c r="AX28" i="5" s="1"/>
  <c r="AK28" i="5"/>
  <c r="AY28" i="5" s="1"/>
  <c r="AL28" i="5"/>
  <c r="AZ28" i="5" s="1"/>
  <c r="AM28" i="5"/>
  <c r="BA28" i="5" s="1"/>
  <c r="AN28" i="5"/>
  <c r="BB28" i="5" s="1"/>
  <c r="M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Q29" i="5" s="1"/>
  <c r="AD29" i="5"/>
  <c r="AR29" i="5" s="1"/>
  <c r="AE29" i="5"/>
  <c r="AS29" i="5" s="1"/>
  <c r="AF29" i="5"/>
  <c r="AT29" i="5" s="1"/>
  <c r="AG29" i="5"/>
  <c r="AU29" i="5" s="1"/>
  <c r="AH29" i="5"/>
  <c r="AV29" i="5" s="1"/>
  <c r="AI29" i="5"/>
  <c r="AW29" i="5" s="1"/>
  <c r="AJ29" i="5"/>
  <c r="AX29" i="5" s="1"/>
  <c r="AK29" i="5"/>
  <c r="AY29" i="5" s="1"/>
  <c r="AL29" i="5"/>
  <c r="AZ29" i="5" s="1"/>
  <c r="AM29" i="5"/>
  <c r="BA29" i="5" s="1"/>
  <c r="AN29" i="5"/>
  <c r="BB29" i="5" s="1"/>
  <c r="M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Q30" i="5" s="1"/>
  <c r="AD30" i="5"/>
  <c r="AR30" i="5" s="1"/>
  <c r="AE30" i="5"/>
  <c r="AS30" i="5" s="1"/>
  <c r="AF30" i="5"/>
  <c r="AT30" i="5" s="1"/>
  <c r="AG30" i="5"/>
  <c r="AU30" i="5" s="1"/>
  <c r="AH30" i="5"/>
  <c r="AV30" i="5" s="1"/>
  <c r="AI30" i="5"/>
  <c r="AW30" i="5" s="1"/>
  <c r="AJ30" i="5"/>
  <c r="AX30" i="5" s="1"/>
  <c r="AK30" i="5"/>
  <c r="AY30" i="5" s="1"/>
  <c r="AL30" i="5"/>
  <c r="AZ30" i="5" s="1"/>
  <c r="AM30" i="5"/>
  <c r="BA30" i="5" s="1"/>
  <c r="AN30" i="5"/>
  <c r="BB30" i="5" s="1"/>
  <c r="M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Q31" i="5" s="1"/>
  <c r="AD31" i="5"/>
  <c r="AR31" i="5" s="1"/>
  <c r="AE31" i="5"/>
  <c r="AS31" i="5" s="1"/>
  <c r="AF31" i="5"/>
  <c r="AT31" i="5" s="1"/>
  <c r="AG31" i="5"/>
  <c r="AU31" i="5" s="1"/>
  <c r="AH31" i="5"/>
  <c r="AV31" i="5" s="1"/>
  <c r="AI31" i="5"/>
  <c r="AW31" i="5" s="1"/>
  <c r="AJ31" i="5"/>
  <c r="AX31" i="5" s="1"/>
  <c r="AK31" i="5"/>
  <c r="AY31" i="5" s="1"/>
  <c r="AL31" i="5"/>
  <c r="AZ31" i="5" s="1"/>
  <c r="AM31" i="5"/>
  <c r="BA31" i="5" s="1"/>
  <c r="AN31" i="5"/>
  <c r="BB31" i="5" s="1"/>
  <c r="M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Q32" i="5" s="1"/>
  <c r="AD32" i="5"/>
  <c r="AR32" i="5" s="1"/>
  <c r="AE32" i="5"/>
  <c r="AS32" i="5" s="1"/>
  <c r="AF32" i="5"/>
  <c r="AT32" i="5" s="1"/>
  <c r="AG32" i="5"/>
  <c r="AU32" i="5" s="1"/>
  <c r="AH32" i="5"/>
  <c r="AV32" i="5" s="1"/>
  <c r="AI32" i="5"/>
  <c r="AW32" i="5" s="1"/>
  <c r="AJ32" i="5"/>
  <c r="AX32" i="5" s="1"/>
  <c r="AK32" i="5"/>
  <c r="AY32" i="5" s="1"/>
  <c r="AL32" i="5"/>
  <c r="AZ32" i="5" s="1"/>
  <c r="AM32" i="5"/>
  <c r="BA32" i="5" s="1"/>
  <c r="AN32" i="5"/>
  <c r="BB32" i="5" s="1"/>
  <c r="M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Q33" i="5" s="1"/>
  <c r="AD33" i="5"/>
  <c r="AR33" i="5" s="1"/>
  <c r="AE33" i="5"/>
  <c r="AS33" i="5" s="1"/>
  <c r="AF33" i="5"/>
  <c r="AT33" i="5" s="1"/>
  <c r="AG33" i="5"/>
  <c r="AU33" i="5" s="1"/>
  <c r="AH33" i="5"/>
  <c r="AV33" i="5" s="1"/>
  <c r="AI33" i="5"/>
  <c r="AW33" i="5" s="1"/>
  <c r="AJ33" i="5"/>
  <c r="AX33" i="5" s="1"/>
  <c r="AK33" i="5"/>
  <c r="AY33" i="5" s="1"/>
  <c r="AL33" i="5"/>
  <c r="AZ33" i="5" s="1"/>
  <c r="AM33" i="5"/>
  <c r="BA33" i="5" s="1"/>
  <c r="AN33" i="5"/>
  <c r="BB33" i="5" s="1"/>
  <c r="M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Q34" i="5" s="1"/>
  <c r="AD34" i="5"/>
  <c r="AR34" i="5" s="1"/>
  <c r="AE34" i="5"/>
  <c r="AS34" i="5" s="1"/>
  <c r="AF34" i="5"/>
  <c r="AT34" i="5" s="1"/>
  <c r="AG34" i="5"/>
  <c r="AU34" i="5" s="1"/>
  <c r="AH34" i="5"/>
  <c r="AV34" i="5" s="1"/>
  <c r="AI34" i="5"/>
  <c r="AW34" i="5" s="1"/>
  <c r="AJ34" i="5"/>
  <c r="AX34" i="5" s="1"/>
  <c r="AK34" i="5"/>
  <c r="AY34" i="5" s="1"/>
  <c r="AL34" i="5"/>
  <c r="AZ34" i="5" s="1"/>
  <c r="AM34" i="5"/>
  <c r="BA34" i="5" s="1"/>
  <c r="AN34" i="5"/>
  <c r="BB34" i="5" s="1"/>
  <c r="M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Q35" i="5" s="1"/>
  <c r="AD35" i="5"/>
  <c r="AR35" i="5" s="1"/>
  <c r="AE35" i="5"/>
  <c r="AS35" i="5" s="1"/>
  <c r="AF35" i="5"/>
  <c r="AT35" i="5" s="1"/>
  <c r="AG35" i="5"/>
  <c r="AU35" i="5" s="1"/>
  <c r="AH35" i="5"/>
  <c r="AV35" i="5" s="1"/>
  <c r="AI35" i="5"/>
  <c r="AW35" i="5" s="1"/>
  <c r="AJ35" i="5"/>
  <c r="AX35" i="5" s="1"/>
  <c r="AK35" i="5"/>
  <c r="AY35" i="5" s="1"/>
  <c r="AL35" i="5"/>
  <c r="AZ35" i="5" s="1"/>
  <c r="AM35" i="5"/>
  <c r="BA35" i="5" s="1"/>
  <c r="AN35" i="5"/>
  <c r="BB35" i="5" s="1"/>
  <c r="M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Q36" i="5" s="1"/>
  <c r="AD36" i="5"/>
  <c r="AR36" i="5" s="1"/>
  <c r="AE36" i="5"/>
  <c r="AS36" i="5" s="1"/>
  <c r="AF36" i="5"/>
  <c r="AT36" i="5" s="1"/>
  <c r="AG36" i="5"/>
  <c r="AU36" i="5" s="1"/>
  <c r="AH36" i="5"/>
  <c r="AV36" i="5" s="1"/>
  <c r="AI36" i="5"/>
  <c r="AW36" i="5" s="1"/>
  <c r="AJ36" i="5"/>
  <c r="AX36" i="5" s="1"/>
  <c r="AK36" i="5"/>
  <c r="AY36" i="5" s="1"/>
  <c r="AL36" i="5"/>
  <c r="AZ36" i="5" s="1"/>
  <c r="AM36" i="5"/>
  <c r="BA36" i="5" s="1"/>
  <c r="AN36" i="5"/>
  <c r="BB36" i="5" s="1"/>
  <c r="M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Q37" i="5" s="1"/>
  <c r="AD37" i="5"/>
  <c r="AR37" i="5" s="1"/>
  <c r="AE37" i="5"/>
  <c r="AS37" i="5" s="1"/>
  <c r="AF37" i="5"/>
  <c r="AT37" i="5" s="1"/>
  <c r="AG37" i="5"/>
  <c r="AU37" i="5" s="1"/>
  <c r="AH37" i="5"/>
  <c r="AV37" i="5" s="1"/>
  <c r="AI37" i="5"/>
  <c r="AW37" i="5" s="1"/>
  <c r="AJ37" i="5"/>
  <c r="AX37" i="5" s="1"/>
  <c r="AK37" i="5"/>
  <c r="AY37" i="5" s="1"/>
  <c r="AL37" i="5"/>
  <c r="AZ37" i="5" s="1"/>
  <c r="AM37" i="5"/>
  <c r="BA37" i="5" s="1"/>
  <c r="AN37" i="5"/>
  <c r="BB37" i="5" s="1"/>
  <c r="M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Q38" i="5" s="1"/>
  <c r="AD38" i="5"/>
  <c r="AR38" i="5" s="1"/>
  <c r="AE38" i="5"/>
  <c r="AS38" i="5" s="1"/>
  <c r="AF38" i="5"/>
  <c r="AT38" i="5" s="1"/>
  <c r="AG38" i="5"/>
  <c r="AU38" i="5" s="1"/>
  <c r="AH38" i="5"/>
  <c r="AV38" i="5" s="1"/>
  <c r="AI38" i="5"/>
  <c r="AW38" i="5" s="1"/>
  <c r="AJ38" i="5"/>
  <c r="AX38" i="5" s="1"/>
  <c r="AK38" i="5"/>
  <c r="AY38" i="5" s="1"/>
  <c r="AL38" i="5"/>
  <c r="AZ38" i="5" s="1"/>
  <c r="AM38" i="5"/>
  <c r="BA38" i="5" s="1"/>
  <c r="AN38" i="5"/>
  <c r="BB38" i="5" s="1"/>
  <c r="M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Q39" i="5" s="1"/>
  <c r="AD39" i="5"/>
  <c r="AR39" i="5" s="1"/>
  <c r="AE39" i="5"/>
  <c r="AS39" i="5" s="1"/>
  <c r="AF39" i="5"/>
  <c r="AT39" i="5" s="1"/>
  <c r="AG39" i="5"/>
  <c r="AU39" i="5" s="1"/>
  <c r="AH39" i="5"/>
  <c r="AV39" i="5" s="1"/>
  <c r="AI39" i="5"/>
  <c r="AW39" i="5" s="1"/>
  <c r="AJ39" i="5"/>
  <c r="AX39" i="5" s="1"/>
  <c r="AK39" i="5"/>
  <c r="AY39" i="5" s="1"/>
  <c r="AL39" i="5"/>
  <c r="AZ39" i="5" s="1"/>
  <c r="AM39" i="5"/>
  <c r="BA39" i="5" s="1"/>
  <c r="AN39" i="5"/>
  <c r="BB39" i="5" s="1"/>
  <c r="M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Q40" i="5" s="1"/>
  <c r="AD40" i="5"/>
  <c r="AR40" i="5" s="1"/>
  <c r="AE40" i="5"/>
  <c r="AS40" i="5" s="1"/>
  <c r="AF40" i="5"/>
  <c r="AT40" i="5" s="1"/>
  <c r="AG40" i="5"/>
  <c r="AU40" i="5" s="1"/>
  <c r="AH40" i="5"/>
  <c r="AV40" i="5" s="1"/>
  <c r="AI40" i="5"/>
  <c r="AW40" i="5" s="1"/>
  <c r="AJ40" i="5"/>
  <c r="AX40" i="5" s="1"/>
  <c r="AK40" i="5"/>
  <c r="AY40" i="5" s="1"/>
  <c r="AL40" i="5"/>
  <c r="AZ40" i="5" s="1"/>
  <c r="AM40" i="5"/>
  <c r="BA40" i="5" s="1"/>
  <c r="AN40" i="5"/>
  <c r="BB40" i="5" s="1"/>
  <c r="M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Q41" i="5" s="1"/>
  <c r="AD41" i="5"/>
  <c r="AR41" i="5" s="1"/>
  <c r="AE41" i="5"/>
  <c r="AS41" i="5" s="1"/>
  <c r="AF41" i="5"/>
  <c r="AT41" i="5" s="1"/>
  <c r="AG41" i="5"/>
  <c r="AU41" i="5" s="1"/>
  <c r="AH41" i="5"/>
  <c r="AV41" i="5" s="1"/>
  <c r="AI41" i="5"/>
  <c r="AW41" i="5" s="1"/>
  <c r="AJ41" i="5"/>
  <c r="AX41" i="5" s="1"/>
  <c r="AK41" i="5"/>
  <c r="AY41" i="5" s="1"/>
  <c r="AL41" i="5"/>
  <c r="AZ41" i="5" s="1"/>
  <c r="AM41" i="5"/>
  <c r="BA41" i="5" s="1"/>
  <c r="AN41" i="5"/>
  <c r="BB41" i="5" s="1"/>
  <c r="M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Q42" i="5" s="1"/>
  <c r="AD42" i="5"/>
  <c r="AR42" i="5" s="1"/>
  <c r="AE42" i="5"/>
  <c r="AS42" i="5" s="1"/>
  <c r="AF42" i="5"/>
  <c r="AT42" i="5" s="1"/>
  <c r="AG42" i="5"/>
  <c r="AU42" i="5" s="1"/>
  <c r="AH42" i="5"/>
  <c r="AV42" i="5" s="1"/>
  <c r="AI42" i="5"/>
  <c r="AW42" i="5" s="1"/>
  <c r="AJ42" i="5"/>
  <c r="AX42" i="5" s="1"/>
  <c r="AK42" i="5"/>
  <c r="AY42" i="5" s="1"/>
  <c r="AL42" i="5"/>
  <c r="AZ42" i="5" s="1"/>
  <c r="AM42" i="5"/>
  <c r="BA42" i="5" s="1"/>
  <c r="AN42" i="5"/>
  <c r="BB42" i="5" s="1"/>
  <c r="M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Q43" i="5" s="1"/>
  <c r="AD43" i="5"/>
  <c r="AR43" i="5" s="1"/>
  <c r="AE43" i="5"/>
  <c r="AS43" i="5" s="1"/>
  <c r="AF43" i="5"/>
  <c r="AT43" i="5" s="1"/>
  <c r="AG43" i="5"/>
  <c r="AU43" i="5" s="1"/>
  <c r="AH43" i="5"/>
  <c r="AV43" i="5" s="1"/>
  <c r="AI43" i="5"/>
  <c r="AW43" i="5" s="1"/>
  <c r="AJ43" i="5"/>
  <c r="AX43" i="5" s="1"/>
  <c r="AK43" i="5"/>
  <c r="AY43" i="5" s="1"/>
  <c r="AL43" i="5"/>
  <c r="AZ43" i="5" s="1"/>
  <c r="AM43" i="5"/>
  <c r="BA43" i="5" s="1"/>
  <c r="AN43" i="5"/>
  <c r="BB43" i="5" s="1"/>
  <c r="M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Q44" i="5" s="1"/>
  <c r="AD44" i="5"/>
  <c r="AR44" i="5" s="1"/>
  <c r="AE44" i="5"/>
  <c r="AS44" i="5" s="1"/>
  <c r="AF44" i="5"/>
  <c r="AT44" i="5" s="1"/>
  <c r="AG44" i="5"/>
  <c r="AU44" i="5" s="1"/>
  <c r="AH44" i="5"/>
  <c r="AV44" i="5" s="1"/>
  <c r="AI44" i="5"/>
  <c r="AW44" i="5" s="1"/>
  <c r="AJ44" i="5"/>
  <c r="AX44" i="5" s="1"/>
  <c r="AK44" i="5"/>
  <c r="AY44" i="5" s="1"/>
  <c r="AL44" i="5"/>
  <c r="AZ44" i="5" s="1"/>
  <c r="AM44" i="5"/>
  <c r="BA44" i="5" s="1"/>
  <c r="AN44" i="5"/>
  <c r="BB44" i="5" s="1"/>
  <c r="M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Q45" i="5" s="1"/>
  <c r="AD45" i="5"/>
  <c r="AR45" i="5" s="1"/>
  <c r="AE45" i="5"/>
  <c r="AS45" i="5" s="1"/>
  <c r="AF45" i="5"/>
  <c r="AT45" i="5" s="1"/>
  <c r="AG45" i="5"/>
  <c r="AU45" i="5" s="1"/>
  <c r="AH45" i="5"/>
  <c r="AV45" i="5" s="1"/>
  <c r="AI45" i="5"/>
  <c r="AW45" i="5" s="1"/>
  <c r="AJ45" i="5"/>
  <c r="AX45" i="5" s="1"/>
  <c r="AK45" i="5"/>
  <c r="AY45" i="5" s="1"/>
  <c r="AL45" i="5"/>
  <c r="AZ45" i="5" s="1"/>
  <c r="AM45" i="5"/>
  <c r="BA45" i="5" s="1"/>
  <c r="AN45" i="5"/>
  <c r="BB45" i="5" s="1"/>
  <c r="M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Q46" i="5" s="1"/>
  <c r="AD46" i="5"/>
  <c r="AR46" i="5" s="1"/>
  <c r="AE46" i="5"/>
  <c r="AS46" i="5" s="1"/>
  <c r="AF46" i="5"/>
  <c r="AT46" i="5" s="1"/>
  <c r="AG46" i="5"/>
  <c r="AU46" i="5" s="1"/>
  <c r="AH46" i="5"/>
  <c r="AV46" i="5" s="1"/>
  <c r="AI46" i="5"/>
  <c r="AW46" i="5" s="1"/>
  <c r="AJ46" i="5"/>
  <c r="AX46" i="5" s="1"/>
  <c r="AK46" i="5"/>
  <c r="AY46" i="5" s="1"/>
  <c r="AL46" i="5"/>
  <c r="AZ46" i="5" s="1"/>
  <c r="AM46" i="5"/>
  <c r="BA46" i="5" s="1"/>
  <c r="AN46" i="5"/>
  <c r="BB46" i="5" s="1"/>
  <c r="M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Q47" i="5" s="1"/>
  <c r="AD47" i="5"/>
  <c r="AR47" i="5" s="1"/>
  <c r="AE47" i="5"/>
  <c r="AS47" i="5" s="1"/>
  <c r="AF47" i="5"/>
  <c r="AT47" i="5" s="1"/>
  <c r="AG47" i="5"/>
  <c r="AU47" i="5" s="1"/>
  <c r="AH47" i="5"/>
  <c r="AV47" i="5" s="1"/>
  <c r="AI47" i="5"/>
  <c r="AW47" i="5" s="1"/>
  <c r="AJ47" i="5"/>
  <c r="AX47" i="5" s="1"/>
  <c r="AK47" i="5"/>
  <c r="AY47" i="5" s="1"/>
  <c r="AL47" i="5"/>
  <c r="AZ47" i="5" s="1"/>
  <c r="AM47" i="5"/>
  <c r="BA47" i="5" s="1"/>
  <c r="AN47" i="5"/>
  <c r="BB47" i="5" s="1"/>
  <c r="M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Q48" i="5" s="1"/>
  <c r="AD48" i="5"/>
  <c r="AR48" i="5" s="1"/>
  <c r="AE48" i="5"/>
  <c r="AS48" i="5" s="1"/>
  <c r="AF48" i="5"/>
  <c r="AT48" i="5" s="1"/>
  <c r="AG48" i="5"/>
  <c r="AU48" i="5" s="1"/>
  <c r="AH48" i="5"/>
  <c r="AV48" i="5" s="1"/>
  <c r="AI48" i="5"/>
  <c r="AW48" i="5" s="1"/>
  <c r="AJ48" i="5"/>
  <c r="AX48" i="5" s="1"/>
  <c r="AK48" i="5"/>
  <c r="AY48" i="5" s="1"/>
  <c r="AL48" i="5"/>
  <c r="AZ48" i="5" s="1"/>
  <c r="AM48" i="5"/>
  <c r="BA48" i="5" s="1"/>
  <c r="AN48" i="5"/>
  <c r="BB48" i="5" s="1"/>
  <c r="M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Q49" i="5" s="1"/>
  <c r="AD49" i="5"/>
  <c r="AR49" i="5" s="1"/>
  <c r="AE49" i="5"/>
  <c r="AS49" i="5" s="1"/>
  <c r="AF49" i="5"/>
  <c r="AT49" i="5" s="1"/>
  <c r="AG49" i="5"/>
  <c r="AU49" i="5" s="1"/>
  <c r="AH49" i="5"/>
  <c r="AV49" i="5" s="1"/>
  <c r="AI49" i="5"/>
  <c r="AW49" i="5" s="1"/>
  <c r="AJ49" i="5"/>
  <c r="AX49" i="5" s="1"/>
  <c r="AK49" i="5"/>
  <c r="AY49" i="5" s="1"/>
  <c r="AL49" i="5"/>
  <c r="AZ49" i="5" s="1"/>
  <c r="AM49" i="5"/>
  <c r="BA49" i="5" s="1"/>
  <c r="AN49" i="5"/>
  <c r="BB49" i="5" s="1"/>
  <c r="M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Q50" i="5" s="1"/>
  <c r="AD50" i="5"/>
  <c r="AR50" i="5" s="1"/>
  <c r="AE50" i="5"/>
  <c r="AS50" i="5" s="1"/>
  <c r="AF50" i="5"/>
  <c r="AT50" i="5" s="1"/>
  <c r="AG50" i="5"/>
  <c r="AU50" i="5" s="1"/>
  <c r="AH50" i="5"/>
  <c r="AV50" i="5" s="1"/>
  <c r="AI50" i="5"/>
  <c r="AW50" i="5" s="1"/>
  <c r="AJ50" i="5"/>
  <c r="AX50" i="5" s="1"/>
  <c r="AK50" i="5"/>
  <c r="AY50" i="5" s="1"/>
  <c r="AL50" i="5"/>
  <c r="AZ50" i="5" s="1"/>
  <c r="AM50" i="5"/>
  <c r="BA50" i="5" s="1"/>
  <c r="AN50" i="5"/>
  <c r="BB50" i="5" s="1"/>
  <c r="M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Q51" i="5" s="1"/>
  <c r="AD51" i="5"/>
  <c r="AR51" i="5" s="1"/>
  <c r="AE51" i="5"/>
  <c r="AS51" i="5" s="1"/>
  <c r="AF51" i="5"/>
  <c r="AT51" i="5" s="1"/>
  <c r="AG51" i="5"/>
  <c r="AU51" i="5" s="1"/>
  <c r="AH51" i="5"/>
  <c r="AV51" i="5" s="1"/>
  <c r="AI51" i="5"/>
  <c r="AW51" i="5" s="1"/>
  <c r="AJ51" i="5"/>
  <c r="AX51" i="5" s="1"/>
  <c r="AK51" i="5"/>
  <c r="AY51" i="5" s="1"/>
  <c r="AL51" i="5"/>
  <c r="AZ51" i="5" s="1"/>
  <c r="AM51" i="5"/>
  <c r="BA51" i="5" s="1"/>
  <c r="AN51" i="5"/>
  <c r="BB51" i="5" s="1"/>
  <c r="M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Q52" i="5" s="1"/>
  <c r="AD52" i="5"/>
  <c r="AR52" i="5" s="1"/>
  <c r="AE52" i="5"/>
  <c r="AS52" i="5" s="1"/>
  <c r="AF52" i="5"/>
  <c r="AT52" i="5" s="1"/>
  <c r="AG52" i="5"/>
  <c r="AU52" i="5" s="1"/>
  <c r="AH52" i="5"/>
  <c r="AV52" i="5" s="1"/>
  <c r="AI52" i="5"/>
  <c r="AW52" i="5" s="1"/>
  <c r="AJ52" i="5"/>
  <c r="AX52" i="5" s="1"/>
  <c r="AK52" i="5"/>
  <c r="AY52" i="5" s="1"/>
  <c r="AL52" i="5"/>
  <c r="AZ52" i="5" s="1"/>
  <c r="AM52" i="5"/>
  <c r="BA52" i="5" s="1"/>
  <c r="AN52" i="5"/>
  <c r="BB52" i="5" s="1"/>
  <c r="M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Q53" i="5" s="1"/>
  <c r="AD53" i="5"/>
  <c r="AR53" i="5" s="1"/>
  <c r="AE53" i="5"/>
  <c r="AS53" i="5" s="1"/>
  <c r="AF53" i="5"/>
  <c r="AT53" i="5" s="1"/>
  <c r="AG53" i="5"/>
  <c r="AU53" i="5" s="1"/>
  <c r="AH53" i="5"/>
  <c r="AV53" i="5" s="1"/>
  <c r="AI53" i="5"/>
  <c r="AW53" i="5" s="1"/>
  <c r="AJ53" i="5"/>
  <c r="AX53" i="5" s="1"/>
  <c r="AK53" i="5"/>
  <c r="AY53" i="5" s="1"/>
  <c r="AL53" i="5"/>
  <c r="AZ53" i="5" s="1"/>
  <c r="AM53" i="5"/>
  <c r="BA53" i="5" s="1"/>
  <c r="AN53" i="5"/>
  <c r="BB53" i="5" s="1"/>
  <c r="M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Q54" i="5" s="1"/>
  <c r="AD54" i="5"/>
  <c r="AR54" i="5" s="1"/>
  <c r="AE54" i="5"/>
  <c r="AS54" i="5" s="1"/>
  <c r="AF54" i="5"/>
  <c r="AT54" i="5" s="1"/>
  <c r="AG54" i="5"/>
  <c r="AU54" i="5" s="1"/>
  <c r="AH54" i="5"/>
  <c r="AV54" i="5" s="1"/>
  <c r="AI54" i="5"/>
  <c r="AW54" i="5" s="1"/>
  <c r="AJ54" i="5"/>
  <c r="AX54" i="5" s="1"/>
  <c r="AK54" i="5"/>
  <c r="AY54" i="5" s="1"/>
  <c r="AL54" i="5"/>
  <c r="AZ54" i="5" s="1"/>
  <c r="AM54" i="5"/>
  <c r="BA54" i="5" s="1"/>
  <c r="AN54" i="5"/>
  <c r="BB54" i="5" s="1"/>
  <c r="M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Q55" i="5" s="1"/>
  <c r="AD55" i="5"/>
  <c r="AR55" i="5" s="1"/>
  <c r="AE55" i="5"/>
  <c r="AS55" i="5" s="1"/>
  <c r="AF55" i="5"/>
  <c r="AT55" i="5" s="1"/>
  <c r="AG55" i="5"/>
  <c r="AU55" i="5" s="1"/>
  <c r="AH55" i="5"/>
  <c r="AV55" i="5" s="1"/>
  <c r="AI55" i="5"/>
  <c r="AW55" i="5" s="1"/>
  <c r="AJ55" i="5"/>
  <c r="AX55" i="5" s="1"/>
  <c r="AK55" i="5"/>
  <c r="AY55" i="5" s="1"/>
  <c r="AL55" i="5"/>
  <c r="AZ55" i="5" s="1"/>
  <c r="AM55" i="5"/>
  <c r="BA55" i="5" s="1"/>
  <c r="AN55" i="5"/>
  <c r="BB55" i="5" s="1"/>
  <c r="M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Q56" i="5" s="1"/>
  <c r="AD56" i="5"/>
  <c r="AR56" i="5" s="1"/>
  <c r="AE56" i="5"/>
  <c r="AS56" i="5" s="1"/>
  <c r="AF56" i="5"/>
  <c r="AT56" i="5" s="1"/>
  <c r="AG56" i="5"/>
  <c r="AU56" i="5" s="1"/>
  <c r="AH56" i="5"/>
  <c r="AV56" i="5" s="1"/>
  <c r="AI56" i="5"/>
  <c r="AW56" i="5" s="1"/>
  <c r="AJ56" i="5"/>
  <c r="AX56" i="5" s="1"/>
  <c r="AK56" i="5"/>
  <c r="AY56" i="5" s="1"/>
  <c r="AL56" i="5"/>
  <c r="AZ56" i="5" s="1"/>
  <c r="AM56" i="5"/>
  <c r="BA56" i="5" s="1"/>
  <c r="AN56" i="5"/>
  <c r="BB56" i="5" s="1"/>
  <c r="M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Q57" i="5" s="1"/>
  <c r="AD57" i="5"/>
  <c r="AR57" i="5" s="1"/>
  <c r="AE57" i="5"/>
  <c r="AS57" i="5" s="1"/>
  <c r="AF57" i="5"/>
  <c r="AT57" i="5" s="1"/>
  <c r="AG57" i="5"/>
  <c r="AU57" i="5" s="1"/>
  <c r="AH57" i="5"/>
  <c r="AV57" i="5" s="1"/>
  <c r="AI57" i="5"/>
  <c r="AW57" i="5" s="1"/>
  <c r="AJ57" i="5"/>
  <c r="AX57" i="5" s="1"/>
  <c r="AK57" i="5"/>
  <c r="AY57" i="5" s="1"/>
  <c r="AL57" i="5"/>
  <c r="AZ57" i="5" s="1"/>
  <c r="AM57" i="5"/>
  <c r="BA57" i="5" s="1"/>
  <c r="AN57" i="5"/>
  <c r="BB57" i="5" s="1"/>
  <c r="AO57" i="5"/>
  <c r="BC57" i="5" s="1"/>
  <c r="M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Q58" i="5" s="1"/>
  <c r="AD58" i="5"/>
  <c r="AR58" i="5" s="1"/>
  <c r="AE58" i="5"/>
  <c r="AS58" i="5" s="1"/>
  <c r="AF58" i="5"/>
  <c r="AT58" i="5" s="1"/>
  <c r="AG58" i="5"/>
  <c r="AU58" i="5" s="1"/>
  <c r="AH58" i="5"/>
  <c r="AV58" i="5" s="1"/>
  <c r="AI58" i="5"/>
  <c r="AW58" i="5" s="1"/>
  <c r="AJ58" i="5"/>
  <c r="AX58" i="5" s="1"/>
  <c r="AK58" i="5"/>
  <c r="AY58" i="5" s="1"/>
  <c r="AL58" i="5"/>
  <c r="AZ58" i="5" s="1"/>
  <c r="AM58" i="5"/>
  <c r="BA58" i="5" s="1"/>
  <c r="AN58" i="5"/>
  <c r="BB58" i="5" s="1"/>
  <c r="M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Q59" i="5" s="1"/>
  <c r="AD59" i="5"/>
  <c r="AR59" i="5" s="1"/>
  <c r="AE59" i="5"/>
  <c r="AS59" i="5" s="1"/>
  <c r="AF59" i="5"/>
  <c r="AT59" i="5" s="1"/>
  <c r="AG59" i="5"/>
  <c r="AU59" i="5" s="1"/>
  <c r="AH59" i="5"/>
  <c r="AV59" i="5" s="1"/>
  <c r="AI59" i="5"/>
  <c r="AW59" i="5" s="1"/>
  <c r="AJ59" i="5"/>
  <c r="AX59" i="5" s="1"/>
  <c r="AK59" i="5"/>
  <c r="AY59" i="5" s="1"/>
  <c r="AL59" i="5"/>
  <c r="AZ59" i="5" s="1"/>
  <c r="AM59" i="5"/>
  <c r="BA59" i="5" s="1"/>
  <c r="AN59" i="5"/>
  <c r="BB59" i="5" s="1"/>
  <c r="M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Q60" i="5" s="1"/>
  <c r="AD60" i="5"/>
  <c r="AR60" i="5" s="1"/>
  <c r="AE60" i="5"/>
  <c r="AS60" i="5" s="1"/>
  <c r="AF60" i="5"/>
  <c r="AT60" i="5" s="1"/>
  <c r="AG60" i="5"/>
  <c r="AU60" i="5" s="1"/>
  <c r="AH60" i="5"/>
  <c r="AV60" i="5" s="1"/>
  <c r="AI60" i="5"/>
  <c r="AW60" i="5" s="1"/>
  <c r="AJ60" i="5"/>
  <c r="AX60" i="5" s="1"/>
  <c r="AK60" i="5"/>
  <c r="AY60" i="5" s="1"/>
  <c r="AL60" i="5"/>
  <c r="AZ60" i="5" s="1"/>
  <c r="AM60" i="5"/>
  <c r="BA60" i="5" s="1"/>
  <c r="AN60" i="5"/>
  <c r="BB60" i="5" s="1"/>
  <c r="M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Q61" i="5" s="1"/>
  <c r="AD61" i="5"/>
  <c r="AR61" i="5" s="1"/>
  <c r="AE61" i="5"/>
  <c r="AS61" i="5" s="1"/>
  <c r="AF61" i="5"/>
  <c r="AT61" i="5" s="1"/>
  <c r="AG61" i="5"/>
  <c r="AU61" i="5" s="1"/>
  <c r="AH61" i="5"/>
  <c r="AV61" i="5" s="1"/>
  <c r="AI61" i="5"/>
  <c r="AW61" i="5" s="1"/>
  <c r="AJ61" i="5"/>
  <c r="AX61" i="5" s="1"/>
  <c r="AK61" i="5"/>
  <c r="AY61" i="5" s="1"/>
  <c r="AL61" i="5"/>
  <c r="AZ61" i="5" s="1"/>
  <c r="AM61" i="5"/>
  <c r="BA61" i="5" s="1"/>
  <c r="AN61" i="5"/>
  <c r="BB61" i="5" s="1"/>
  <c r="M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Q62" i="5" s="1"/>
  <c r="AD62" i="5"/>
  <c r="AR62" i="5" s="1"/>
  <c r="AE62" i="5"/>
  <c r="AS62" i="5" s="1"/>
  <c r="AF62" i="5"/>
  <c r="AT62" i="5" s="1"/>
  <c r="AG62" i="5"/>
  <c r="AU62" i="5" s="1"/>
  <c r="AH62" i="5"/>
  <c r="AV62" i="5" s="1"/>
  <c r="AI62" i="5"/>
  <c r="AW62" i="5" s="1"/>
  <c r="AJ62" i="5"/>
  <c r="AX62" i="5" s="1"/>
  <c r="AK62" i="5"/>
  <c r="AY62" i="5" s="1"/>
  <c r="AL62" i="5"/>
  <c r="AZ62" i="5" s="1"/>
  <c r="AM62" i="5"/>
  <c r="BA62" i="5" s="1"/>
  <c r="AN62" i="5"/>
  <c r="BB62" i="5" s="1"/>
  <c r="M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Q63" i="5" s="1"/>
  <c r="AD63" i="5"/>
  <c r="AR63" i="5" s="1"/>
  <c r="AE63" i="5"/>
  <c r="AS63" i="5" s="1"/>
  <c r="AF63" i="5"/>
  <c r="AT63" i="5" s="1"/>
  <c r="AG63" i="5"/>
  <c r="AU63" i="5" s="1"/>
  <c r="AH63" i="5"/>
  <c r="AV63" i="5" s="1"/>
  <c r="AI63" i="5"/>
  <c r="AW63" i="5" s="1"/>
  <c r="AJ63" i="5"/>
  <c r="AX63" i="5" s="1"/>
  <c r="AK63" i="5"/>
  <c r="AY63" i="5" s="1"/>
  <c r="AL63" i="5"/>
  <c r="AZ63" i="5" s="1"/>
  <c r="AM63" i="5"/>
  <c r="BA63" i="5" s="1"/>
  <c r="AN63" i="5"/>
  <c r="BB63" i="5" s="1"/>
  <c r="M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Q64" i="5" s="1"/>
  <c r="AD64" i="5"/>
  <c r="AR64" i="5" s="1"/>
  <c r="AE64" i="5"/>
  <c r="AS64" i="5" s="1"/>
  <c r="AF64" i="5"/>
  <c r="AT64" i="5" s="1"/>
  <c r="AG64" i="5"/>
  <c r="AU64" i="5" s="1"/>
  <c r="AH64" i="5"/>
  <c r="AV64" i="5" s="1"/>
  <c r="AI64" i="5"/>
  <c r="AW64" i="5" s="1"/>
  <c r="AJ64" i="5"/>
  <c r="AX64" i="5" s="1"/>
  <c r="AK64" i="5"/>
  <c r="AY64" i="5" s="1"/>
  <c r="AL64" i="5"/>
  <c r="AZ64" i="5" s="1"/>
  <c r="AM64" i="5"/>
  <c r="BA64" i="5" s="1"/>
  <c r="AN64" i="5"/>
  <c r="BB64" i="5" s="1"/>
  <c r="M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Q65" i="5" s="1"/>
  <c r="AD65" i="5"/>
  <c r="AR65" i="5" s="1"/>
  <c r="AE65" i="5"/>
  <c r="AS65" i="5" s="1"/>
  <c r="AF65" i="5"/>
  <c r="AT65" i="5" s="1"/>
  <c r="AG65" i="5"/>
  <c r="AU65" i="5" s="1"/>
  <c r="AH65" i="5"/>
  <c r="AV65" i="5" s="1"/>
  <c r="AI65" i="5"/>
  <c r="AW65" i="5" s="1"/>
  <c r="AJ65" i="5"/>
  <c r="AX65" i="5" s="1"/>
  <c r="AK65" i="5"/>
  <c r="AY65" i="5" s="1"/>
  <c r="AL65" i="5"/>
  <c r="AZ65" i="5" s="1"/>
  <c r="AM65" i="5"/>
  <c r="BA65" i="5" s="1"/>
  <c r="AN65" i="5"/>
  <c r="BB65" i="5" s="1"/>
  <c r="AO65" i="5"/>
  <c r="BC65" i="5" s="1"/>
  <c r="M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Q66" i="5" s="1"/>
  <c r="AD66" i="5"/>
  <c r="AR66" i="5" s="1"/>
  <c r="AE66" i="5"/>
  <c r="AS66" i="5" s="1"/>
  <c r="AF66" i="5"/>
  <c r="AT66" i="5" s="1"/>
  <c r="AG66" i="5"/>
  <c r="AU66" i="5" s="1"/>
  <c r="AH66" i="5"/>
  <c r="AV66" i="5" s="1"/>
  <c r="AI66" i="5"/>
  <c r="AW66" i="5" s="1"/>
  <c r="AJ66" i="5"/>
  <c r="AX66" i="5" s="1"/>
  <c r="AK66" i="5"/>
  <c r="AY66" i="5" s="1"/>
  <c r="AL66" i="5"/>
  <c r="AZ66" i="5" s="1"/>
  <c r="AM66" i="5"/>
  <c r="BA66" i="5" s="1"/>
  <c r="AN66" i="5"/>
  <c r="BB66" i="5" s="1"/>
  <c r="M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Q67" i="5" s="1"/>
  <c r="AD67" i="5"/>
  <c r="AR67" i="5" s="1"/>
  <c r="AE67" i="5"/>
  <c r="AS67" i="5" s="1"/>
  <c r="AF67" i="5"/>
  <c r="AT67" i="5" s="1"/>
  <c r="AG67" i="5"/>
  <c r="AU67" i="5" s="1"/>
  <c r="AH67" i="5"/>
  <c r="AV67" i="5" s="1"/>
  <c r="AI67" i="5"/>
  <c r="AW67" i="5" s="1"/>
  <c r="AJ67" i="5"/>
  <c r="AX67" i="5" s="1"/>
  <c r="AK67" i="5"/>
  <c r="AY67" i="5" s="1"/>
  <c r="AL67" i="5"/>
  <c r="AZ67" i="5" s="1"/>
  <c r="AM67" i="5"/>
  <c r="BA67" i="5" s="1"/>
  <c r="AN67" i="5"/>
  <c r="BB67" i="5" s="1"/>
  <c r="M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Q68" i="5" s="1"/>
  <c r="AD68" i="5"/>
  <c r="AR68" i="5" s="1"/>
  <c r="AE68" i="5"/>
  <c r="AS68" i="5" s="1"/>
  <c r="AF68" i="5"/>
  <c r="AT68" i="5" s="1"/>
  <c r="AG68" i="5"/>
  <c r="AU68" i="5" s="1"/>
  <c r="AH68" i="5"/>
  <c r="AV68" i="5" s="1"/>
  <c r="AI68" i="5"/>
  <c r="AW68" i="5" s="1"/>
  <c r="AJ68" i="5"/>
  <c r="AX68" i="5" s="1"/>
  <c r="AK68" i="5"/>
  <c r="AY68" i="5" s="1"/>
  <c r="AL68" i="5"/>
  <c r="AZ68" i="5" s="1"/>
  <c r="AM68" i="5"/>
  <c r="BA68" i="5" s="1"/>
  <c r="AN68" i="5"/>
  <c r="BB68" i="5" s="1"/>
  <c r="M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Q69" i="5" s="1"/>
  <c r="AD69" i="5"/>
  <c r="AR69" i="5" s="1"/>
  <c r="AE69" i="5"/>
  <c r="AS69" i="5" s="1"/>
  <c r="AF69" i="5"/>
  <c r="AT69" i="5" s="1"/>
  <c r="AG69" i="5"/>
  <c r="AU69" i="5" s="1"/>
  <c r="AH69" i="5"/>
  <c r="AV69" i="5" s="1"/>
  <c r="AI69" i="5"/>
  <c r="AW69" i="5" s="1"/>
  <c r="AJ69" i="5"/>
  <c r="AX69" i="5" s="1"/>
  <c r="AK69" i="5"/>
  <c r="AY69" i="5" s="1"/>
  <c r="AL69" i="5"/>
  <c r="AZ69" i="5" s="1"/>
  <c r="AM69" i="5"/>
  <c r="BA69" i="5" s="1"/>
  <c r="AN69" i="5"/>
  <c r="BB69" i="5" s="1"/>
  <c r="AO69" i="5"/>
  <c r="BC69" i="5" s="1"/>
  <c r="M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Q70" i="5" s="1"/>
  <c r="AD70" i="5"/>
  <c r="AR70" i="5" s="1"/>
  <c r="AE70" i="5"/>
  <c r="AS70" i="5" s="1"/>
  <c r="AF70" i="5"/>
  <c r="AT70" i="5" s="1"/>
  <c r="AG70" i="5"/>
  <c r="AU70" i="5" s="1"/>
  <c r="AH70" i="5"/>
  <c r="AV70" i="5" s="1"/>
  <c r="AI70" i="5"/>
  <c r="AW70" i="5" s="1"/>
  <c r="AJ70" i="5"/>
  <c r="AX70" i="5" s="1"/>
  <c r="AK70" i="5"/>
  <c r="AY70" i="5" s="1"/>
  <c r="AL70" i="5"/>
  <c r="AZ70" i="5" s="1"/>
  <c r="AM70" i="5"/>
  <c r="BA70" i="5" s="1"/>
  <c r="AN70" i="5"/>
  <c r="BB70" i="5" s="1"/>
  <c r="M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Q71" i="5" s="1"/>
  <c r="AD71" i="5"/>
  <c r="AR71" i="5" s="1"/>
  <c r="AE71" i="5"/>
  <c r="AS71" i="5" s="1"/>
  <c r="AF71" i="5"/>
  <c r="AT71" i="5" s="1"/>
  <c r="AG71" i="5"/>
  <c r="AU71" i="5" s="1"/>
  <c r="AH71" i="5"/>
  <c r="AV71" i="5" s="1"/>
  <c r="AI71" i="5"/>
  <c r="AW71" i="5" s="1"/>
  <c r="AJ71" i="5"/>
  <c r="AX71" i="5" s="1"/>
  <c r="AK71" i="5"/>
  <c r="AY71" i="5" s="1"/>
  <c r="AL71" i="5"/>
  <c r="AZ71" i="5" s="1"/>
  <c r="AM71" i="5"/>
  <c r="BA71" i="5" s="1"/>
  <c r="AN71" i="5"/>
  <c r="BB71" i="5" s="1"/>
  <c r="M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Q72" i="5" s="1"/>
  <c r="AD72" i="5"/>
  <c r="AR72" i="5" s="1"/>
  <c r="AE72" i="5"/>
  <c r="AS72" i="5" s="1"/>
  <c r="AF72" i="5"/>
  <c r="AT72" i="5" s="1"/>
  <c r="AG72" i="5"/>
  <c r="AU72" i="5" s="1"/>
  <c r="AH72" i="5"/>
  <c r="AV72" i="5" s="1"/>
  <c r="AI72" i="5"/>
  <c r="AW72" i="5" s="1"/>
  <c r="AJ72" i="5"/>
  <c r="AX72" i="5" s="1"/>
  <c r="AK72" i="5"/>
  <c r="AY72" i="5" s="1"/>
  <c r="AL72" i="5"/>
  <c r="AZ72" i="5" s="1"/>
  <c r="AM72" i="5"/>
  <c r="BA72" i="5" s="1"/>
  <c r="AN72" i="5"/>
  <c r="BB72" i="5" s="1"/>
  <c r="M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Q73" i="5" s="1"/>
  <c r="AD73" i="5"/>
  <c r="AR73" i="5" s="1"/>
  <c r="AE73" i="5"/>
  <c r="AS73" i="5" s="1"/>
  <c r="AF73" i="5"/>
  <c r="AT73" i="5" s="1"/>
  <c r="AG73" i="5"/>
  <c r="AU73" i="5" s="1"/>
  <c r="AH73" i="5"/>
  <c r="AV73" i="5" s="1"/>
  <c r="AI73" i="5"/>
  <c r="AW73" i="5" s="1"/>
  <c r="AJ73" i="5"/>
  <c r="AX73" i="5" s="1"/>
  <c r="AK73" i="5"/>
  <c r="AY73" i="5" s="1"/>
  <c r="AL73" i="5"/>
  <c r="AZ73" i="5" s="1"/>
  <c r="AM73" i="5"/>
  <c r="BA73" i="5" s="1"/>
  <c r="AN73" i="5"/>
  <c r="BB73" i="5" s="1"/>
  <c r="AO73" i="5"/>
  <c r="BC73" i="5" s="1"/>
  <c r="M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Q74" i="5" s="1"/>
  <c r="AD74" i="5"/>
  <c r="AR74" i="5" s="1"/>
  <c r="AE74" i="5"/>
  <c r="AS74" i="5" s="1"/>
  <c r="AF74" i="5"/>
  <c r="AT74" i="5" s="1"/>
  <c r="AG74" i="5"/>
  <c r="AU74" i="5" s="1"/>
  <c r="AH74" i="5"/>
  <c r="AV74" i="5" s="1"/>
  <c r="AI74" i="5"/>
  <c r="AW74" i="5" s="1"/>
  <c r="AJ74" i="5"/>
  <c r="AX74" i="5" s="1"/>
  <c r="AK74" i="5"/>
  <c r="AY74" i="5" s="1"/>
  <c r="AL74" i="5"/>
  <c r="AZ74" i="5" s="1"/>
  <c r="AM74" i="5"/>
  <c r="BA74" i="5" s="1"/>
  <c r="AN74" i="5"/>
  <c r="BB74" i="5" s="1"/>
  <c r="M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Q75" i="5" s="1"/>
  <c r="AD75" i="5"/>
  <c r="AR75" i="5" s="1"/>
  <c r="AE75" i="5"/>
  <c r="AS75" i="5" s="1"/>
  <c r="AF75" i="5"/>
  <c r="AT75" i="5" s="1"/>
  <c r="AG75" i="5"/>
  <c r="AU75" i="5" s="1"/>
  <c r="AH75" i="5"/>
  <c r="AV75" i="5" s="1"/>
  <c r="AI75" i="5"/>
  <c r="AW75" i="5" s="1"/>
  <c r="AJ75" i="5"/>
  <c r="AX75" i="5" s="1"/>
  <c r="AK75" i="5"/>
  <c r="AY75" i="5" s="1"/>
  <c r="AL75" i="5"/>
  <c r="AZ75" i="5" s="1"/>
  <c r="AM75" i="5"/>
  <c r="BA75" i="5" s="1"/>
  <c r="AN75" i="5"/>
  <c r="BB75" i="5" s="1"/>
  <c r="M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Q76" i="5" s="1"/>
  <c r="AD76" i="5"/>
  <c r="AR76" i="5" s="1"/>
  <c r="AE76" i="5"/>
  <c r="AS76" i="5" s="1"/>
  <c r="AF76" i="5"/>
  <c r="AT76" i="5" s="1"/>
  <c r="AG76" i="5"/>
  <c r="AU76" i="5" s="1"/>
  <c r="AH76" i="5"/>
  <c r="AV76" i="5" s="1"/>
  <c r="AI76" i="5"/>
  <c r="AW76" i="5" s="1"/>
  <c r="AJ76" i="5"/>
  <c r="AX76" i="5" s="1"/>
  <c r="AK76" i="5"/>
  <c r="AY76" i="5" s="1"/>
  <c r="AL76" i="5"/>
  <c r="AZ76" i="5" s="1"/>
  <c r="AM76" i="5"/>
  <c r="BA76" i="5" s="1"/>
  <c r="AN76" i="5"/>
  <c r="BB76" i="5" s="1"/>
  <c r="M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Q77" i="5" s="1"/>
  <c r="AD77" i="5"/>
  <c r="AR77" i="5" s="1"/>
  <c r="AE77" i="5"/>
  <c r="AS77" i="5" s="1"/>
  <c r="AF77" i="5"/>
  <c r="AT77" i="5" s="1"/>
  <c r="AG77" i="5"/>
  <c r="AU77" i="5" s="1"/>
  <c r="AH77" i="5"/>
  <c r="AV77" i="5" s="1"/>
  <c r="AI77" i="5"/>
  <c r="AW77" i="5" s="1"/>
  <c r="AJ77" i="5"/>
  <c r="AX77" i="5" s="1"/>
  <c r="AK77" i="5"/>
  <c r="AY77" i="5" s="1"/>
  <c r="AL77" i="5"/>
  <c r="AZ77" i="5" s="1"/>
  <c r="AM77" i="5"/>
  <c r="BA77" i="5" s="1"/>
  <c r="AN77" i="5"/>
  <c r="BB77" i="5" s="1"/>
  <c r="AO77" i="5"/>
  <c r="BC77" i="5" s="1"/>
  <c r="M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Q78" i="5" s="1"/>
  <c r="AD78" i="5"/>
  <c r="AR78" i="5" s="1"/>
  <c r="AE78" i="5"/>
  <c r="AS78" i="5" s="1"/>
  <c r="AF78" i="5"/>
  <c r="AT78" i="5" s="1"/>
  <c r="AG78" i="5"/>
  <c r="AU78" i="5" s="1"/>
  <c r="AH78" i="5"/>
  <c r="AV78" i="5" s="1"/>
  <c r="AI78" i="5"/>
  <c r="AW78" i="5" s="1"/>
  <c r="AJ78" i="5"/>
  <c r="AX78" i="5" s="1"/>
  <c r="AK78" i="5"/>
  <c r="AY78" i="5" s="1"/>
  <c r="AL78" i="5"/>
  <c r="AZ78" i="5" s="1"/>
  <c r="AM78" i="5"/>
  <c r="BA78" i="5" s="1"/>
  <c r="AN78" i="5"/>
  <c r="BB78" i="5" s="1"/>
  <c r="M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Q79" i="5" s="1"/>
  <c r="AD79" i="5"/>
  <c r="AR79" i="5" s="1"/>
  <c r="AE79" i="5"/>
  <c r="AS79" i="5" s="1"/>
  <c r="AF79" i="5"/>
  <c r="AT79" i="5" s="1"/>
  <c r="AG79" i="5"/>
  <c r="AU79" i="5" s="1"/>
  <c r="AH79" i="5"/>
  <c r="AV79" i="5" s="1"/>
  <c r="AI79" i="5"/>
  <c r="AW79" i="5" s="1"/>
  <c r="AJ79" i="5"/>
  <c r="AX79" i="5" s="1"/>
  <c r="AK79" i="5"/>
  <c r="AY79" i="5" s="1"/>
  <c r="AL79" i="5"/>
  <c r="AZ79" i="5" s="1"/>
  <c r="AM79" i="5"/>
  <c r="BA79" i="5" s="1"/>
  <c r="AN79" i="5"/>
  <c r="BB79" i="5" s="1"/>
  <c r="M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Q80" i="5" s="1"/>
  <c r="AD80" i="5"/>
  <c r="AR80" i="5" s="1"/>
  <c r="AE80" i="5"/>
  <c r="AS80" i="5" s="1"/>
  <c r="AF80" i="5"/>
  <c r="AT80" i="5" s="1"/>
  <c r="AG80" i="5"/>
  <c r="AU80" i="5" s="1"/>
  <c r="AH80" i="5"/>
  <c r="AV80" i="5" s="1"/>
  <c r="AI80" i="5"/>
  <c r="AW80" i="5" s="1"/>
  <c r="AJ80" i="5"/>
  <c r="AX80" i="5" s="1"/>
  <c r="AK80" i="5"/>
  <c r="AY80" i="5" s="1"/>
  <c r="AL80" i="5"/>
  <c r="AZ80" i="5" s="1"/>
  <c r="AM80" i="5"/>
  <c r="BA80" i="5" s="1"/>
  <c r="AN80" i="5"/>
  <c r="BB80" i="5" s="1"/>
  <c r="M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Q81" i="5" s="1"/>
  <c r="AD81" i="5"/>
  <c r="AR81" i="5" s="1"/>
  <c r="AE81" i="5"/>
  <c r="AS81" i="5" s="1"/>
  <c r="AF81" i="5"/>
  <c r="AT81" i="5" s="1"/>
  <c r="AG81" i="5"/>
  <c r="AU81" i="5" s="1"/>
  <c r="AH81" i="5"/>
  <c r="AV81" i="5" s="1"/>
  <c r="AI81" i="5"/>
  <c r="AW81" i="5" s="1"/>
  <c r="AJ81" i="5"/>
  <c r="AX81" i="5" s="1"/>
  <c r="AK81" i="5"/>
  <c r="AY81" i="5" s="1"/>
  <c r="AL81" i="5"/>
  <c r="AZ81" i="5" s="1"/>
  <c r="AM81" i="5"/>
  <c r="BA81" i="5" s="1"/>
  <c r="AN81" i="5"/>
  <c r="BB81" i="5" s="1"/>
  <c r="AO81" i="5"/>
  <c r="BC81" i="5" s="1"/>
  <c r="M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Q82" i="5" s="1"/>
  <c r="AD82" i="5"/>
  <c r="AR82" i="5" s="1"/>
  <c r="AE82" i="5"/>
  <c r="AS82" i="5" s="1"/>
  <c r="AF82" i="5"/>
  <c r="AT82" i="5" s="1"/>
  <c r="AG82" i="5"/>
  <c r="AU82" i="5" s="1"/>
  <c r="AH82" i="5"/>
  <c r="AV82" i="5" s="1"/>
  <c r="AI82" i="5"/>
  <c r="AW82" i="5" s="1"/>
  <c r="AJ82" i="5"/>
  <c r="AX82" i="5" s="1"/>
  <c r="AK82" i="5"/>
  <c r="AY82" i="5" s="1"/>
  <c r="AL82" i="5"/>
  <c r="AZ82" i="5" s="1"/>
  <c r="AM82" i="5"/>
  <c r="BA82" i="5" s="1"/>
  <c r="AN82" i="5"/>
  <c r="BB82" i="5" s="1"/>
  <c r="M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Q83" i="5" s="1"/>
  <c r="AD83" i="5"/>
  <c r="AR83" i="5" s="1"/>
  <c r="AE83" i="5"/>
  <c r="AS83" i="5" s="1"/>
  <c r="AF83" i="5"/>
  <c r="AT83" i="5" s="1"/>
  <c r="AG83" i="5"/>
  <c r="AU83" i="5" s="1"/>
  <c r="AH83" i="5"/>
  <c r="AV83" i="5" s="1"/>
  <c r="AI83" i="5"/>
  <c r="AW83" i="5" s="1"/>
  <c r="AJ83" i="5"/>
  <c r="AX83" i="5" s="1"/>
  <c r="AK83" i="5"/>
  <c r="AY83" i="5" s="1"/>
  <c r="AL83" i="5"/>
  <c r="AZ83" i="5" s="1"/>
  <c r="AM83" i="5"/>
  <c r="BA83" i="5" s="1"/>
  <c r="AN83" i="5"/>
  <c r="BB83" i="5" s="1"/>
  <c r="M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Q84" i="5" s="1"/>
  <c r="AD84" i="5"/>
  <c r="AR84" i="5" s="1"/>
  <c r="AE84" i="5"/>
  <c r="AS84" i="5" s="1"/>
  <c r="AF84" i="5"/>
  <c r="AT84" i="5" s="1"/>
  <c r="AG84" i="5"/>
  <c r="AU84" i="5" s="1"/>
  <c r="AH84" i="5"/>
  <c r="AV84" i="5" s="1"/>
  <c r="AI84" i="5"/>
  <c r="AW84" i="5" s="1"/>
  <c r="AJ84" i="5"/>
  <c r="AX84" i="5" s="1"/>
  <c r="AK84" i="5"/>
  <c r="AY84" i="5" s="1"/>
  <c r="AL84" i="5"/>
  <c r="AZ84" i="5" s="1"/>
  <c r="AM84" i="5"/>
  <c r="BA84" i="5" s="1"/>
  <c r="AN84" i="5"/>
  <c r="BB84" i="5" s="1"/>
  <c r="M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Q85" i="5" s="1"/>
  <c r="AD85" i="5"/>
  <c r="AR85" i="5" s="1"/>
  <c r="AE85" i="5"/>
  <c r="AS85" i="5" s="1"/>
  <c r="AF85" i="5"/>
  <c r="AT85" i="5" s="1"/>
  <c r="AG85" i="5"/>
  <c r="AU85" i="5" s="1"/>
  <c r="AH85" i="5"/>
  <c r="AV85" i="5" s="1"/>
  <c r="AI85" i="5"/>
  <c r="AW85" i="5" s="1"/>
  <c r="AJ85" i="5"/>
  <c r="AX85" i="5" s="1"/>
  <c r="AK85" i="5"/>
  <c r="AY85" i="5" s="1"/>
  <c r="AL85" i="5"/>
  <c r="AZ85" i="5" s="1"/>
  <c r="AM85" i="5"/>
  <c r="BA85" i="5" s="1"/>
  <c r="AN85" i="5"/>
  <c r="BB85" i="5" s="1"/>
  <c r="AO85" i="5"/>
  <c r="BC85" i="5" s="1"/>
  <c r="M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Q86" i="5" s="1"/>
  <c r="AD86" i="5"/>
  <c r="AR86" i="5" s="1"/>
  <c r="AE86" i="5"/>
  <c r="AS86" i="5" s="1"/>
  <c r="AF86" i="5"/>
  <c r="AT86" i="5" s="1"/>
  <c r="AG86" i="5"/>
  <c r="AU86" i="5" s="1"/>
  <c r="AH86" i="5"/>
  <c r="AV86" i="5" s="1"/>
  <c r="AI86" i="5"/>
  <c r="AW86" i="5" s="1"/>
  <c r="AJ86" i="5"/>
  <c r="AX86" i="5" s="1"/>
  <c r="AK86" i="5"/>
  <c r="AY86" i="5" s="1"/>
  <c r="AL86" i="5"/>
  <c r="AZ86" i="5" s="1"/>
  <c r="AM86" i="5"/>
  <c r="BA86" i="5" s="1"/>
  <c r="AN86" i="5"/>
  <c r="BB86" i="5" s="1"/>
  <c r="M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Q87" i="5" s="1"/>
  <c r="AD87" i="5"/>
  <c r="AR87" i="5" s="1"/>
  <c r="AE87" i="5"/>
  <c r="AS87" i="5" s="1"/>
  <c r="AF87" i="5"/>
  <c r="AT87" i="5" s="1"/>
  <c r="AG87" i="5"/>
  <c r="AU87" i="5" s="1"/>
  <c r="AH87" i="5"/>
  <c r="AV87" i="5" s="1"/>
  <c r="AI87" i="5"/>
  <c r="AW87" i="5" s="1"/>
  <c r="AJ87" i="5"/>
  <c r="AX87" i="5" s="1"/>
  <c r="AK87" i="5"/>
  <c r="AY87" i="5" s="1"/>
  <c r="AL87" i="5"/>
  <c r="AZ87" i="5" s="1"/>
  <c r="AM87" i="5"/>
  <c r="BA87" i="5" s="1"/>
  <c r="AN87" i="5"/>
  <c r="BB87" i="5" s="1"/>
  <c r="M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Q88" i="5" s="1"/>
  <c r="AD88" i="5"/>
  <c r="AR88" i="5" s="1"/>
  <c r="AE88" i="5"/>
  <c r="AS88" i="5" s="1"/>
  <c r="AF88" i="5"/>
  <c r="AT88" i="5" s="1"/>
  <c r="AG88" i="5"/>
  <c r="AU88" i="5" s="1"/>
  <c r="AH88" i="5"/>
  <c r="AV88" i="5" s="1"/>
  <c r="AI88" i="5"/>
  <c r="AW88" i="5" s="1"/>
  <c r="AJ88" i="5"/>
  <c r="AX88" i="5" s="1"/>
  <c r="AK88" i="5"/>
  <c r="AY88" i="5" s="1"/>
  <c r="AL88" i="5"/>
  <c r="AZ88" i="5" s="1"/>
  <c r="AM88" i="5"/>
  <c r="BA88" i="5" s="1"/>
  <c r="AN88" i="5"/>
  <c r="BB88" i="5" s="1"/>
  <c r="M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Q89" i="5" s="1"/>
  <c r="AD89" i="5"/>
  <c r="AR89" i="5" s="1"/>
  <c r="AE89" i="5"/>
  <c r="AS89" i="5" s="1"/>
  <c r="AF89" i="5"/>
  <c r="AT89" i="5" s="1"/>
  <c r="AG89" i="5"/>
  <c r="AU89" i="5" s="1"/>
  <c r="AH89" i="5"/>
  <c r="AV89" i="5" s="1"/>
  <c r="AI89" i="5"/>
  <c r="AW89" i="5" s="1"/>
  <c r="AJ89" i="5"/>
  <c r="AX89" i="5" s="1"/>
  <c r="AK89" i="5"/>
  <c r="AY89" i="5" s="1"/>
  <c r="AL89" i="5"/>
  <c r="AZ89" i="5" s="1"/>
  <c r="AM89" i="5"/>
  <c r="BA89" i="5" s="1"/>
  <c r="AN89" i="5"/>
  <c r="BB89" i="5" s="1"/>
  <c r="AO89" i="5"/>
  <c r="BC89" i="5" s="1"/>
  <c r="M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Q90" i="5" s="1"/>
  <c r="AD90" i="5"/>
  <c r="AR90" i="5" s="1"/>
  <c r="AE90" i="5"/>
  <c r="AS90" i="5" s="1"/>
  <c r="AF90" i="5"/>
  <c r="AT90" i="5" s="1"/>
  <c r="AG90" i="5"/>
  <c r="AU90" i="5" s="1"/>
  <c r="AH90" i="5"/>
  <c r="AV90" i="5" s="1"/>
  <c r="AI90" i="5"/>
  <c r="AW90" i="5" s="1"/>
  <c r="AJ90" i="5"/>
  <c r="AX90" i="5" s="1"/>
  <c r="AK90" i="5"/>
  <c r="AY90" i="5" s="1"/>
  <c r="AL90" i="5"/>
  <c r="AZ90" i="5" s="1"/>
  <c r="AM90" i="5"/>
  <c r="BA90" i="5" s="1"/>
  <c r="AN90" i="5"/>
  <c r="BB90" i="5" s="1"/>
  <c r="M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Q91" i="5" s="1"/>
  <c r="AD91" i="5"/>
  <c r="AR91" i="5" s="1"/>
  <c r="AE91" i="5"/>
  <c r="AS91" i="5" s="1"/>
  <c r="AF91" i="5"/>
  <c r="AT91" i="5" s="1"/>
  <c r="AG91" i="5"/>
  <c r="AU91" i="5" s="1"/>
  <c r="AH91" i="5"/>
  <c r="AV91" i="5" s="1"/>
  <c r="AI91" i="5"/>
  <c r="AW91" i="5" s="1"/>
  <c r="AJ91" i="5"/>
  <c r="AX91" i="5" s="1"/>
  <c r="AK91" i="5"/>
  <c r="AY91" i="5" s="1"/>
  <c r="AL91" i="5"/>
  <c r="AZ91" i="5" s="1"/>
  <c r="AM91" i="5"/>
  <c r="BA91" i="5" s="1"/>
  <c r="AN91" i="5"/>
  <c r="BB91" i="5" s="1"/>
  <c r="M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Q92" i="5" s="1"/>
  <c r="AD92" i="5"/>
  <c r="AR92" i="5" s="1"/>
  <c r="AE92" i="5"/>
  <c r="AS92" i="5" s="1"/>
  <c r="AF92" i="5"/>
  <c r="AT92" i="5" s="1"/>
  <c r="AG92" i="5"/>
  <c r="AU92" i="5" s="1"/>
  <c r="AH92" i="5"/>
  <c r="AV92" i="5" s="1"/>
  <c r="AI92" i="5"/>
  <c r="AW92" i="5" s="1"/>
  <c r="AJ92" i="5"/>
  <c r="AX92" i="5" s="1"/>
  <c r="AK92" i="5"/>
  <c r="AY92" i="5" s="1"/>
  <c r="AL92" i="5"/>
  <c r="AZ92" i="5" s="1"/>
  <c r="AM92" i="5"/>
  <c r="BA92" i="5" s="1"/>
  <c r="AN92" i="5"/>
  <c r="BB92" i="5" s="1"/>
  <c r="M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Q93" i="5" s="1"/>
  <c r="AD93" i="5"/>
  <c r="AR93" i="5" s="1"/>
  <c r="AE93" i="5"/>
  <c r="AS93" i="5" s="1"/>
  <c r="AF93" i="5"/>
  <c r="AT93" i="5" s="1"/>
  <c r="AG93" i="5"/>
  <c r="AU93" i="5" s="1"/>
  <c r="AH93" i="5"/>
  <c r="AV93" i="5" s="1"/>
  <c r="AI93" i="5"/>
  <c r="AW93" i="5" s="1"/>
  <c r="AJ93" i="5"/>
  <c r="AX93" i="5" s="1"/>
  <c r="AK93" i="5"/>
  <c r="AY93" i="5" s="1"/>
  <c r="AL93" i="5"/>
  <c r="AZ93" i="5" s="1"/>
  <c r="AM93" i="5"/>
  <c r="BA93" i="5" s="1"/>
  <c r="AN93" i="5"/>
  <c r="BB93" i="5" s="1"/>
  <c r="AO93" i="5"/>
  <c r="BC93" i="5" s="1"/>
  <c r="M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Q94" i="5" s="1"/>
  <c r="AD94" i="5"/>
  <c r="AR94" i="5" s="1"/>
  <c r="AE94" i="5"/>
  <c r="AS94" i="5" s="1"/>
  <c r="AF94" i="5"/>
  <c r="AT94" i="5" s="1"/>
  <c r="AG94" i="5"/>
  <c r="AU94" i="5" s="1"/>
  <c r="AH94" i="5"/>
  <c r="AV94" i="5" s="1"/>
  <c r="AI94" i="5"/>
  <c r="AW94" i="5" s="1"/>
  <c r="AJ94" i="5"/>
  <c r="AX94" i="5" s="1"/>
  <c r="AK94" i="5"/>
  <c r="AY94" i="5" s="1"/>
  <c r="AL94" i="5"/>
  <c r="AZ94" i="5" s="1"/>
  <c r="AM94" i="5"/>
  <c r="BA94" i="5" s="1"/>
  <c r="AN94" i="5"/>
  <c r="BB94" i="5" s="1"/>
  <c r="AO94" i="5"/>
  <c r="BC94" i="5" s="1"/>
  <c r="M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Q95" i="5" s="1"/>
  <c r="AD95" i="5"/>
  <c r="AR95" i="5" s="1"/>
  <c r="AE95" i="5"/>
  <c r="AS95" i="5" s="1"/>
  <c r="AF95" i="5"/>
  <c r="AT95" i="5" s="1"/>
  <c r="AG95" i="5"/>
  <c r="AU95" i="5" s="1"/>
  <c r="AH95" i="5"/>
  <c r="AV95" i="5" s="1"/>
  <c r="AI95" i="5"/>
  <c r="AW95" i="5" s="1"/>
  <c r="AJ95" i="5"/>
  <c r="AX95" i="5" s="1"/>
  <c r="AK95" i="5"/>
  <c r="AY95" i="5" s="1"/>
  <c r="AL95" i="5"/>
  <c r="AZ95" i="5" s="1"/>
  <c r="AM95" i="5"/>
  <c r="BA95" i="5" s="1"/>
  <c r="AN95" i="5"/>
  <c r="BB95" i="5" s="1"/>
  <c r="M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Q96" i="5" s="1"/>
  <c r="AD96" i="5"/>
  <c r="AR96" i="5" s="1"/>
  <c r="AE96" i="5"/>
  <c r="AS96" i="5" s="1"/>
  <c r="AF96" i="5"/>
  <c r="AT96" i="5" s="1"/>
  <c r="AG96" i="5"/>
  <c r="AU96" i="5" s="1"/>
  <c r="AH96" i="5"/>
  <c r="AV96" i="5" s="1"/>
  <c r="AI96" i="5"/>
  <c r="AW96" i="5" s="1"/>
  <c r="AJ96" i="5"/>
  <c r="AX96" i="5" s="1"/>
  <c r="AK96" i="5"/>
  <c r="AY96" i="5" s="1"/>
  <c r="AL96" i="5"/>
  <c r="AZ96" i="5" s="1"/>
  <c r="AM96" i="5"/>
  <c r="BA96" i="5" s="1"/>
  <c r="AN96" i="5"/>
  <c r="BB96" i="5" s="1"/>
  <c r="M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Q97" i="5" s="1"/>
  <c r="AD97" i="5"/>
  <c r="AR97" i="5" s="1"/>
  <c r="AE97" i="5"/>
  <c r="AS97" i="5" s="1"/>
  <c r="AF97" i="5"/>
  <c r="AT97" i="5" s="1"/>
  <c r="AG97" i="5"/>
  <c r="AU97" i="5" s="1"/>
  <c r="AH97" i="5"/>
  <c r="AV97" i="5" s="1"/>
  <c r="AI97" i="5"/>
  <c r="AW97" i="5" s="1"/>
  <c r="AJ97" i="5"/>
  <c r="AX97" i="5" s="1"/>
  <c r="AK97" i="5"/>
  <c r="AY97" i="5" s="1"/>
  <c r="AL97" i="5"/>
  <c r="AZ97" i="5" s="1"/>
  <c r="AM97" i="5"/>
  <c r="BA97" i="5" s="1"/>
  <c r="AN97" i="5"/>
  <c r="BB97" i="5" s="1"/>
  <c r="AO97" i="5"/>
  <c r="BC97" i="5" s="1"/>
  <c r="M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Q98" i="5" s="1"/>
  <c r="AD98" i="5"/>
  <c r="AR98" i="5" s="1"/>
  <c r="AE98" i="5"/>
  <c r="AS98" i="5" s="1"/>
  <c r="AF98" i="5"/>
  <c r="AT98" i="5" s="1"/>
  <c r="AG98" i="5"/>
  <c r="AU98" i="5" s="1"/>
  <c r="AH98" i="5"/>
  <c r="AV98" i="5" s="1"/>
  <c r="AI98" i="5"/>
  <c r="AW98" i="5" s="1"/>
  <c r="AJ98" i="5"/>
  <c r="AX98" i="5" s="1"/>
  <c r="AK98" i="5"/>
  <c r="AY98" i="5" s="1"/>
  <c r="AL98" i="5"/>
  <c r="AZ98" i="5" s="1"/>
  <c r="AM98" i="5"/>
  <c r="BA98" i="5" s="1"/>
  <c r="AN98" i="5"/>
  <c r="BB98" i="5" s="1"/>
  <c r="M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Q99" i="5" s="1"/>
  <c r="AD99" i="5"/>
  <c r="AR99" i="5" s="1"/>
  <c r="AE99" i="5"/>
  <c r="AS99" i="5" s="1"/>
  <c r="AF99" i="5"/>
  <c r="AT99" i="5" s="1"/>
  <c r="AG99" i="5"/>
  <c r="AU99" i="5" s="1"/>
  <c r="AH99" i="5"/>
  <c r="AV99" i="5" s="1"/>
  <c r="AI99" i="5"/>
  <c r="AW99" i="5" s="1"/>
  <c r="AJ99" i="5"/>
  <c r="AX99" i="5" s="1"/>
  <c r="AK99" i="5"/>
  <c r="AY99" i="5" s="1"/>
  <c r="AL99" i="5"/>
  <c r="AZ99" i="5" s="1"/>
  <c r="AM99" i="5"/>
  <c r="BA99" i="5" s="1"/>
  <c r="AN99" i="5"/>
  <c r="BB99" i="5" s="1"/>
  <c r="M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Q100" i="5" s="1"/>
  <c r="AD100" i="5"/>
  <c r="AR100" i="5" s="1"/>
  <c r="AE100" i="5"/>
  <c r="AS100" i="5" s="1"/>
  <c r="AF100" i="5"/>
  <c r="AT100" i="5" s="1"/>
  <c r="AG100" i="5"/>
  <c r="AU100" i="5" s="1"/>
  <c r="AH100" i="5"/>
  <c r="AV100" i="5" s="1"/>
  <c r="AI100" i="5"/>
  <c r="AW100" i="5" s="1"/>
  <c r="AJ100" i="5"/>
  <c r="AX100" i="5" s="1"/>
  <c r="AK100" i="5"/>
  <c r="AY100" i="5" s="1"/>
  <c r="AL100" i="5"/>
  <c r="AZ100" i="5" s="1"/>
  <c r="AM100" i="5"/>
  <c r="BA100" i="5" s="1"/>
  <c r="AN100" i="5"/>
  <c r="BB100" i="5" s="1"/>
  <c r="M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Q101" i="5" s="1"/>
  <c r="AD101" i="5"/>
  <c r="AR101" i="5" s="1"/>
  <c r="AE101" i="5"/>
  <c r="AS101" i="5" s="1"/>
  <c r="AF101" i="5"/>
  <c r="AT101" i="5" s="1"/>
  <c r="AG101" i="5"/>
  <c r="AU101" i="5" s="1"/>
  <c r="AH101" i="5"/>
  <c r="AV101" i="5" s="1"/>
  <c r="AI101" i="5"/>
  <c r="AW101" i="5" s="1"/>
  <c r="AJ101" i="5"/>
  <c r="AX101" i="5" s="1"/>
  <c r="AK101" i="5"/>
  <c r="AY101" i="5" s="1"/>
  <c r="AL101" i="5"/>
  <c r="AZ101" i="5" s="1"/>
  <c r="AM101" i="5"/>
  <c r="BA101" i="5" s="1"/>
  <c r="AN101" i="5"/>
  <c r="BB101" i="5" s="1"/>
  <c r="AO101" i="5"/>
  <c r="BC101" i="5" s="1"/>
  <c r="O2" i="5"/>
  <c r="P2" i="5"/>
  <c r="Q2" i="5"/>
  <c r="R2" i="5"/>
  <c r="S2" i="5"/>
  <c r="T2" i="5"/>
  <c r="U2" i="5"/>
  <c r="V2" i="5"/>
  <c r="W2" i="5"/>
  <c r="X2" i="5"/>
  <c r="Y2" i="5"/>
  <c r="Z2" i="5"/>
  <c r="AA2" i="5"/>
  <c r="AC2" i="5"/>
  <c r="AQ2" i="5" s="1"/>
  <c r="AD2" i="5"/>
  <c r="AR2" i="5" s="1"/>
  <c r="AE2" i="5"/>
  <c r="AS2" i="5" s="1"/>
  <c r="AF2" i="5"/>
  <c r="AT2" i="5" s="1"/>
  <c r="AG2" i="5"/>
  <c r="AU2" i="5" s="1"/>
  <c r="AH2" i="5"/>
  <c r="AV2" i="5" s="1"/>
  <c r="AI2" i="5"/>
  <c r="AW2" i="5" s="1"/>
  <c r="AJ2" i="5"/>
  <c r="AX2" i="5" s="1"/>
  <c r="AK2" i="5"/>
  <c r="AY2" i="5" s="1"/>
  <c r="AL2" i="5"/>
  <c r="AZ2" i="5" s="1"/>
  <c r="AM2" i="5"/>
  <c r="BA2" i="5" s="1"/>
  <c r="AN2" i="5"/>
  <c r="BB2" i="5" s="1"/>
  <c r="M2" i="5"/>
  <c r="AO2" i="5"/>
  <c r="BC2" i="5" s="1"/>
  <c r="AO3" i="5"/>
  <c r="BC3" i="5" s="1"/>
  <c r="AO4" i="5"/>
  <c r="BC4" i="5" s="1"/>
  <c r="AO5" i="5"/>
  <c r="BC5" i="5" s="1"/>
  <c r="AO6" i="5"/>
  <c r="BC6" i="5" s="1"/>
  <c r="AO7" i="5"/>
  <c r="BC7" i="5" s="1"/>
  <c r="AO8" i="5"/>
  <c r="BC8" i="5" s="1"/>
  <c r="AO9" i="5"/>
  <c r="BC9" i="5" s="1"/>
  <c r="AO10" i="5"/>
  <c r="BC10" i="5" s="1"/>
  <c r="AO11" i="5"/>
  <c r="BC11" i="5" s="1"/>
  <c r="AO12" i="5"/>
  <c r="BC12" i="5" s="1"/>
  <c r="AO13" i="5"/>
  <c r="BC13" i="5" s="1"/>
  <c r="AO14" i="5"/>
  <c r="BC14" i="5" s="1"/>
  <c r="AO15" i="5"/>
  <c r="BC15" i="5" s="1"/>
  <c r="AO16" i="5"/>
  <c r="BC16" i="5" s="1"/>
  <c r="AO17" i="5"/>
  <c r="BC17" i="5" s="1"/>
  <c r="AO18" i="5"/>
  <c r="BC18" i="5" s="1"/>
  <c r="AO19" i="5"/>
  <c r="BC19" i="5" s="1"/>
  <c r="AO20" i="5"/>
  <c r="BC20" i="5" s="1"/>
  <c r="AO21" i="5"/>
  <c r="BC21" i="5" s="1"/>
  <c r="AO22" i="5"/>
  <c r="BC22" i="5" s="1"/>
  <c r="AO23" i="5"/>
  <c r="BC23" i="5" s="1"/>
  <c r="AO24" i="5"/>
  <c r="BC24" i="5" s="1"/>
  <c r="AO25" i="5"/>
  <c r="BC25" i="5" s="1"/>
  <c r="AO26" i="5"/>
  <c r="BC26" i="5" s="1"/>
  <c r="AO27" i="5"/>
  <c r="BC27" i="5" s="1"/>
  <c r="AO28" i="5"/>
  <c r="BC28" i="5" s="1"/>
  <c r="AO29" i="5"/>
  <c r="BC29" i="5" s="1"/>
  <c r="AO30" i="5"/>
  <c r="BC30" i="5" s="1"/>
  <c r="AO31" i="5"/>
  <c r="BC31" i="5" s="1"/>
  <c r="AO32" i="5"/>
  <c r="BC32" i="5" s="1"/>
  <c r="AO33" i="5"/>
  <c r="BC33" i="5" s="1"/>
  <c r="AO34" i="5"/>
  <c r="BC34" i="5" s="1"/>
  <c r="AO35" i="5"/>
  <c r="BC35" i="5" s="1"/>
  <c r="AO36" i="5"/>
  <c r="BC36" i="5" s="1"/>
  <c r="AO37" i="5"/>
  <c r="BC37" i="5" s="1"/>
  <c r="AO38" i="5"/>
  <c r="BC38" i="5" s="1"/>
  <c r="AO39" i="5"/>
  <c r="BC39" i="5" s="1"/>
  <c r="AO40" i="5"/>
  <c r="BC40" i="5" s="1"/>
  <c r="AO41" i="5"/>
  <c r="BC41" i="5" s="1"/>
  <c r="AO42" i="5"/>
  <c r="BC42" i="5" s="1"/>
  <c r="AO43" i="5"/>
  <c r="BC43" i="5" s="1"/>
  <c r="AO44" i="5"/>
  <c r="BC44" i="5" s="1"/>
  <c r="AO45" i="5"/>
  <c r="BC45" i="5" s="1"/>
  <c r="AO46" i="5"/>
  <c r="BC46" i="5" s="1"/>
  <c r="AO47" i="5"/>
  <c r="BC47" i="5" s="1"/>
  <c r="AO48" i="5"/>
  <c r="BC48" i="5" s="1"/>
  <c r="AO49" i="5"/>
  <c r="BC49" i="5" s="1"/>
  <c r="AO50" i="5"/>
  <c r="BC50" i="5" s="1"/>
  <c r="AO51" i="5"/>
  <c r="BC51" i="5" s="1"/>
  <c r="AO52" i="5"/>
  <c r="BC52" i="5" s="1"/>
  <c r="AO53" i="5"/>
  <c r="BC53" i="5" s="1"/>
  <c r="AO54" i="5"/>
  <c r="BC54" i="5" s="1"/>
  <c r="AO55" i="5"/>
  <c r="BC55" i="5" s="1"/>
  <c r="AO56" i="5"/>
  <c r="BC56" i="5" s="1"/>
  <c r="AO58" i="5"/>
  <c r="BC58" i="5" s="1"/>
  <c r="AO59" i="5"/>
  <c r="BC59" i="5" s="1"/>
  <c r="AO60" i="5"/>
  <c r="BC60" i="5" s="1"/>
  <c r="AO61" i="5"/>
  <c r="BC61" i="5" s="1"/>
  <c r="AO62" i="5"/>
  <c r="BC62" i="5" s="1"/>
  <c r="AO63" i="5"/>
  <c r="BC63" i="5" s="1"/>
  <c r="AO64" i="5"/>
  <c r="BC64" i="5" s="1"/>
  <c r="AO66" i="5"/>
  <c r="BC66" i="5" s="1"/>
  <c r="AO67" i="5"/>
  <c r="BC67" i="5" s="1"/>
  <c r="AO68" i="5"/>
  <c r="BC68" i="5" s="1"/>
  <c r="AO70" i="5"/>
  <c r="BC70" i="5" s="1"/>
  <c r="AO71" i="5"/>
  <c r="BC71" i="5" s="1"/>
  <c r="AO72" i="5"/>
  <c r="BC72" i="5" s="1"/>
  <c r="AO74" i="5"/>
  <c r="BC74" i="5" s="1"/>
  <c r="AO75" i="5"/>
  <c r="BC75" i="5" s="1"/>
  <c r="AO76" i="5"/>
  <c r="BC76" i="5" s="1"/>
  <c r="AO78" i="5"/>
  <c r="BC78" i="5" s="1"/>
  <c r="AO79" i="5"/>
  <c r="BC79" i="5" s="1"/>
  <c r="AO80" i="5"/>
  <c r="BC80" i="5" s="1"/>
  <c r="AO82" i="5"/>
  <c r="BC82" i="5" s="1"/>
  <c r="AO83" i="5"/>
  <c r="BC83" i="5" s="1"/>
  <c r="AO84" i="5"/>
  <c r="BC84" i="5" s="1"/>
  <c r="AO86" i="5"/>
  <c r="BC86" i="5" s="1"/>
  <c r="AO87" i="5"/>
  <c r="BC87" i="5" s="1"/>
  <c r="AO88" i="5"/>
  <c r="BC88" i="5" s="1"/>
  <c r="AO90" i="5"/>
  <c r="BC90" i="5" s="1"/>
  <c r="AO91" i="5"/>
  <c r="BC91" i="5" s="1"/>
  <c r="AO92" i="5"/>
  <c r="BC92" i="5" s="1"/>
  <c r="AO95" i="5"/>
  <c r="BC95" i="5" s="1"/>
  <c r="AO96" i="5"/>
  <c r="BC96" i="5" s="1"/>
  <c r="AO98" i="5"/>
  <c r="BC98" i="5" s="1"/>
  <c r="AO99" i="5"/>
  <c r="BC99" i="5" s="1"/>
  <c r="AO100" i="5"/>
  <c r="BC100" i="5" s="1"/>
</calcChain>
</file>

<file path=xl/sharedStrings.xml><?xml version="1.0" encoding="utf-8"?>
<sst xmlns="http://schemas.openxmlformats.org/spreadsheetml/2006/main" count="144" uniqueCount="144">
  <si>
    <t>üzemeltető</t>
  </si>
  <si>
    <t>bérlő</t>
  </si>
  <si>
    <t>egyéb</t>
  </si>
  <si>
    <t>tulajdonos</t>
  </si>
  <si>
    <t>technológiai</t>
  </si>
  <si>
    <t>mindkettő</t>
  </si>
  <si>
    <t>fűtési</t>
  </si>
  <si>
    <t>FÖLDGÁZ FELHASZNÁLÁSI HELYEK</t>
  </si>
  <si>
    <t>#</t>
  </si>
  <si>
    <t>Kapcsolattartó 2 
neve</t>
  </si>
  <si>
    <t>Kapcsolattartó 2 
e-mail címe</t>
  </si>
  <si>
    <t>Kapcsolattartó 2 
telefonszáma</t>
  </si>
  <si>
    <t>Felhasználási hely 
megnevezése</t>
  </si>
  <si>
    <t>Felhasználási hely 
mérési pont azonosítója
(POD)</t>
  </si>
  <si>
    <t>Felhasználási hely 
irányítószám</t>
  </si>
  <si>
    <t>Mérő névleges teljesítménye 
(m3/h)</t>
  </si>
  <si>
    <t>Lekötött kapacitás 
(m3/h)</t>
  </si>
  <si>
    <t>Magas nyomás esetén a nyomással korrigált 
mérőteljesítmény
(m3/h)</t>
  </si>
  <si>
    <t>Vásárolt 
kapacitás 
(m3/h)</t>
  </si>
  <si>
    <t>Igényelt ellátás 
kezdete 
(dátum)</t>
  </si>
  <si>
    <t>Igényelt ellátás 
vége 
(dátum)</t>
  </si>
  <si>
    <t>Használat 
jogcíme 
(válasszon a 
legördülő 
listából)</t>
  </si>
  <si>
    <t>Felhasználás 
jellege 
(válasszon a 
legördülő 
listából)</t>
  </si>
  <si>
    <t>Éves 
földgáz 
igény 
(m3/év)</t>
  </si>
  <si>
    <t>Október 
(m3)</t>
  </si>
  <si>
    <t>November 
(m3)</t>
  </si>
  <si>
    <t>December 
(m3)</t>
  </si>
  <si>
    <t>Január 
(m3)</t>
  </si>
  <si>
    <t>Február 
(m3)</t>
  </si>
  <si>
    <t>Március 
(m3)</t>
  </si>
  <si>
    <t>Április 
(m3)</t>
  </si>
  <si>
    <t>Május 
(m3)</t>
  </si>
  <si>
    <t>Június 
(m3)</t>
  </si>
  <si>
    <t>Július 
(m3)</t>
  </si>
  <si>
    <t>Augusztus 
(m3)</t>
  </si>
  <si>
    <t>Szeptermber 
(m3)</t>
  </si>
  <si>
    <t>SPECIÁLIS IGÉNY, MEGJEGYZÉS</t>
  </si>
  <si>
    <t>Speciális igényét itt jelezheti.</t>
  </si>
  <si>
    <t>Törzsszám</t>
  </si>
  <si>
    <t>Éves 
földgáz 
igény 
(kWh/év)</t>
  </si>
  <si>
    <t>Október 
(kWh)</t>
  </si>
  <si>
    <t>November 
(kWh)</t>
  </si>
  <si>
    <t>December 
(kWh)</t>
  </si>
  <si>
    <t>Január 
(kWh)</t>
  </si>
  <si>
    <t>Február 
(kWh)</t>
  </si>
  <si>
    <t>Március 
(kWh)</t>
  </si>
  <si>
    <t>Április 
(kWh)</t>
  </si>
  <si>
    <t>Május 
(kWh)</t>
  </si>
  <si>
    <t>Június 
(kWh)</t>
  </si>
  <si>
    <t>Július 
(kWh)</t>
  </si>
  <si>
    <t>Augusztus 
(kWh)</t>
  </si>
  <si>
    <t>Szeptermber 
(kWh)</t>
  </si>
  <si>
    <t>Összesen 
(kWh)</t>
  </si>
  <si>
    <t>Fűtőérték</t>
  </si>
  <si>
    <t>MJ/m3</t>
  </si>
  <si>
    <t>Fűtőérték és égéshő</t>
  </si>
  <si>
    <t>MJ/KWh</t>
  </si>
  <si>
    <t>HIBA</t>
  </si>
  <si>
    <t>Adószám ellenőrzés</t>
  </si>
  <si>
    <t>Székhely IRSZ ellenőrzés</t>
  </si>
  <si>
    <t>Csepeli Erőmű Kft.</t>
  </si>
  <si>
    <t>DBGÁZ Debreceni Gázszolgáltató Kft.</t>
  </si>
  <si>
    <t>ISD POWER Energiatermelő és Szolgáltató Kft.</t>
  </si>
  <si>
    <t>E.ON Dél-Dunántúli Gázhálózati Zrt. (E.ON DDGÁZ)</t>
  </si>
  <si>
    <t>E.ON Közép-Dunántúli Gázhálózati Zrt. (E.ON KÖGÁZ)</t>
  </si>
  <si>
    <t>MVM Égáz-Dégáz Földgázhálózati Zrt.</t>
  </si>
  <si>
    <t>MVM Főgáz Földgázhálózati Kft.</t>
  </si>
  <si>
    <t>Natural Gas Service Ipari és Szolgáltató Kft. (NGS)</t>
  </si>
  <si>
    <t>Ózdi Energiaszolg. és Ker. Kft. (OERG)</t>
  </si>
  <si>
    <t>Magyar Gázszolgáltató Kft. (MAGÁZ)</t>
  </si>
  <si>
    <t>E.GAS Gázelosztó Kft.</t>
  </si>
  <si>
    <t>FGSZ Zrt. Közvetlen távvezetéki felhasználói</t>
  </si>
  <si>
    <t>OPUS TIGÁZ Gázhálózati Zrt</t>
  </si>
  <si>
    <t>ELSŐDLEGES KAPCSOLATTARTÓ ADATAI</t>
  </si>
  <si>
    <t>MÁSODLAGOS KAPCSOLATTARTÓ ADATAI</t>
  </si>
  <si>
    <t>ÜGYFÉL ADATOK</t>
  </si>
  <si>
    <t>ÉVES FOGYASZTÁSI ADATOK</t>
  </si>
  <si>
    <t>IGÉNYELT ELLÁTÁSI IDŐSZAK</t>
  </si>
  <si>
    <t>FOGYASZTÁS JELLEGE</t>
  </si>
  <si>
    <t>POD hossz</t>
  </si>
  <si>
    <t>POD hossz segéd</t>
  </si>
  <si>
    <t>POD első 8 karakter</t>
  </si>
  <si>
    <t>POD hiba leírás</t>
  </si>
  <si>
    <t>39N00</t>
  </si>
  <si>
    <t>39N01</t>
  </si>
  <si>
    <t>39N02</t>
  </si>
  <si>
    <t>39N03</t>
  </si>
  <si>
    <t>39N04</t>
  </si>
  <si>
    <t>39N05</t>
  </si>
  <si>
    <t>39N06</t>
  </si>
  <si>
    <t>39N08</t>
  </si>
  <si>
    <t>39N09</t>
  </si>
  <si>
    <t>39N10</t>
  </si>
  <si>
    <t>39N11</t>
  </si>
  <si>
    <t>39N16</t>
  </si>
  <si>
    <t>39N99</t>
  </si>
  <si>
    <r>
      <t xml:space="preserve">Ellátó elosztói engedélyes 
</t>
    </r>
    <r>
      <rPr>
        <b/>
        <sz val="10"/>
        <color theme="0"/>
        <rFont val="Nunito"/>
        <charset val="238"/>
      </rPr>
      <t>(nem töltendő)</t>
    </r>
  </si>
  <si>
    <r>
      <t xml:space="preserve">POD ellenőrző oszlop 
</t>
    </r>
    <r>
      <rPr>
        <b/>
        <sz val="10"/>
        <color theme="0"/>
        <rFont val="Nunito"/>
        <charset val="238"/>
      </rPr>
      <t>(nem töltendő)</t>
    </r>
  </si>
  <si>
    <t>Kereskedőváltás Egyetemes szolgáltatásból</t>
  </si>
  <si>
    <t>Kereskedőváltás Szabadpiaci ellátásból</t>
  </si>
  <si>
    <t>Ellátatlan (szerződés nélküli vételezés)</t>
  </si>
  <si>
    <t>Felhasználóváltozás</t>
  </si>
  <si>
    <t>Új bekapcsolás</t>
  </si>
  <si>
    <t>Jelenlegi szerződés felmondási határideje (dátum)</t>
  </si>
  <si>
    <t>JELENLEG ÉRVÉNYBEN LÉVŐ SZERZŐDÉS ADATAI</t>
  </si>
  <si>
    <t>MVM Next szabadpiaci szerződéshosszabbítás</t>
  </si>
  <si>
    <r>
      <t xml:space="preserve">Ügyfél 
neve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</si>
  <si>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Ügyfél adószáma
</t>
    </r>
    <r>
      <rPr>
        <b/>
        <sz val="10"/>
        <color theme="0"/>
        <rFont val="Nunito"/>
        <charset val="238"/>
      </rPr>
      <t>(kötőjel nélkül)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</si>
  <si>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Székhely 
irányítószám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</si>
  <si>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Székhely 
település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</si>
  <si>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Székhely 
közterület, házszám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</si>
  <si>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Kapcsolattartó 1 
neve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</si>
  <si>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Kapcsolattartó 1 
e-mail címe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</si>
  <si>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Kapcsolattartó 1 
telefonszáma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</si>
  <si>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Felhasználási hely 
mérési pont azonosítója (POD) 
</t>
    </r>
    <r>
      <rPr>
        <b/>
        <sz val="10"/>
        <color theme="0"/>
        <rFont val="Nunito"/>
        <charset val="238"/>
      </rPr>
      <t xml:space="preserve"> - 16 karakter hosszú 
 - Kezdete: 39N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</si>
  <si>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Felhasználási hely 
irányítószám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</si>
  <si>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Felhasználási hely 
település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</si>
  <si>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Felhasználási hely 
közterület, házszám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</si>
  <si>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Mérő névleges teljesítménye 
</t>
    </r>
    <r>
      <rPr>
        <b/>
        <sz val="10"/>
        <color rgb="FF1C2B39"/>
        <rFont val="Nunito Black"/>
        <charset val="238"/>
      </rPr>
      <t>(m3/h) 
KÖTELEZŐEN TÖLTENDŐ!</t>
    </r>
  </si>
  <si>
    <r>
      <t xml:space="preserve">Lekötött kapacitás 
</t>
    </r>
    <r>
      <rPr>
        <b/>
        <sz val="10"/>
        <color rgb="FF1C2B39"/>
        <rFont val="Nunito Black"/>
        <charset val="238"/>
      </rPr>
      <t>(m3/h) 
20M3/H MÉRŐ NÉVLEGES ÖSSZETELJESÍTMÉNY FELETT KÖTELEZŐEN TÖLTENDŐ!</t>
    </r>
  </si>
  <si>
    <r>
      <t xml:space="preserve">Magas nyomás esetén a nyomással korrigált 
mérőteljesítmény 
</t>
    </r>
    <r>
      <rPr>
        <b/>
        <sz val="10"/>
        <color rgb="FF1C2B39"/>
        <rFont val="Nunito Black"/>
        <charset val="238"/>
      </rPr>
      <t>(m3/h) 
MAGAS NYOMÁS ESETÉN KÖTELEZŐEN TÖLTENDŐ!</t>
    </r>
  </si>
  <si>
    <r>
      <t xml:space="preserve">Vásárolt 
kapacitás 
</t>
    </r>
    <r>
      <rPr>
        <b/>
        <sz val="10"/>
        <color rgb="FF1C2B39"/>
        <rFont val="Nunito Black"/>
        <charset val="238"/>
      </rPr>
      <t>(m3/h)</t>
    </r>
  </si>
  <si>
    <r>
      <t xml:space="preserve">Jelenlegi kereskedő vagy egyetemes szolgáltató 
</t>
    </r>
    <r>
      <rPr>
        <b/>
        <sz val="10"/>
        <color rgb="FF1C2B39"/>
        <rFont val="Nunito Black"/>
        <charset val="238"/>
      </rPr>
      <t>KERESKEDŐVÁLTÁS ESETÉN KÖTELEZŐEN TÖLTENDŐ!</t>
    </r>
  </si>
  <si>
    <r>
      <t xml:space="preserve">Ajánlatkérés oka 
</t>
    </r>
    <r>
      <rPr>
        <b/>
        <sz val="10"/>
        <color theme="0"/>
        <rFont val="Nunito"/>
        <charset val="238"/>
      </rPr>
      <t>(válasszon a legördülő 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</si>
  <si>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Jelenlegi szerződés felmondási határideje 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KERESKEDŐVÁLTÁS ESETÉN KÖTELEZŐEN TÖLTENDŐ!</t>
    </r>
  </si>
  <si>
    <r>
      <t xml:space="preserve">Igényelt ellátás 
kezdete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</si>
  <si>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Igényelt ellátás 
vége 
</t>
    </r>
    <r>
      <rPr>
        <b/>
        <sz val="10"/>
        <color theme="0"/>
        <rFont val="Nunito"/>
        <charset val="238"/>
      </rPr>
      <t>(dátum)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</si>
  <si>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Használat 
jogcíme 
</t>
    </r>
    <r>
      <rPr>
        <b/>
        <sz val="10"/>
        <color theme="0"/>
        <rFont val="Nunito"/>
        <charset val="238"/>
      </rPr>
      <t>(válasszon a 
legördülő 
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</si>
  <si>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Felhasználás 
jellege 
</t>
    </r>
    <r>
      <rPr>
        <b/>
        <sz val="10"/>
        <color theme="0"/>
        <rFont val="Nunito"/>
        <charset val="238"/>
      </rPr>
      <t>(válasszon a 
legördülő 
listából)</t>
    </r>
    <r>
      <rPr>
        <b/>
        <sz val="10"/>
        <color theme="0"/>
        <rFont val="Nunito Black"/>
        <charset val="238"/>
      </rPr>
      <t xml:space="preserve"> 
</t>
    </r>
    <r>
      <rPr>
        <b/>
        <sz val="10"/>
        <color rgb="FF1C2B39"/>
        <rFont val="Nunito Black"/>
        <charset val="238"/>
      </rPr>
      <t>KÖTELEZŐEN TÖLTENDŐ!</t>
    </r>
  </si>
  <si>
    <r>
      <t xml:space="preserve">Éves 
földgáz 
igény 
</t>
    </r>
    <r>
      <rPr>
        <b/>
        <sz val="10"/>
        <color rgb="FF1C2B39"/>
        <rFont val="Nunito Black"/>
        <charset val="238"/>
      </rPr>
      <t>(m3/év)</t>
    </r>
  </si>
  <si>
    <r>
      <t xml:space="preserve">Október 
</t>
    </r>
    <r>
      <rPr>
        <b/>
        <sz val="10"/>
        <color rgb="FF1C2B39"/>
        <rFont val="Nunito Black"/>
        <charset val="238"/>
      </rPr>
      <t>(m3)</t>
    </r>
  </si>
  <si>
    <r>
      <t xml:space="preserve">November 
</t>
    </r>
    <r>
      <rPr>
        <b/>
        <sz val="10"/>
        <color rgb="FF1C2B39"/>
        <rFont val="Nunito Black"/>
        <charset val="238"/>
      </rPr>
      <t>(m3)</t>
    </r>
  </si>
  <si>
    <r>
      <t xml:space="preserve">December 
</t>
    </r>
    <r>
      <rPr>
        <b/>
        <sz val="10"/>
        <color rgb="FF1C2B39"/>
        <rFont val="Nunito Black"/>
        <charset val="238"/>
      </rPr>
      <t>(m3)</t>
    </r>
  </si>
  <si>
    <r>
      <t xml:space="preserve">Január 
</t>
    </r>
    <r>
      <rPr>
        <b/>
        <sz val="10"/>
        <color rgb="FF1C2B39"/>
        <rFont val="Nunito Black"/>
        <charset val="238"/>
      </rPr>
      <t>(m3)</t>
    </r>
  </si>
  <si>
    <r>
      <t xml:space="preserve">Február 
</t>
    </r>
    <r>
      <rPr>
        <b/>
        <sz val="10"/>
        <color rgb="FF1C2B39"/>
        <rFont val="Nunito Black"/>
        <charset val="238"/>
      </rPr>
      <t>(m3)</t>
    </r>
  </si>
  <si>
    <r>
      <t xml:space="preserve">Március 
</t>
    </r>
    <r>
      <rPr>
        <b/>
        <sz val="10"/>
        <color rgb="FF1C2B39"/>
        <rFont val="Nunito Black"/>
        <charset val="238"/>
      </rPr>
      <t>(m3)</t>
    </r>
  </si>
  <si>
    <r>
      <t xml:space="preserve">Április </t>
    </r>
    <r>
      <rPr>
        <b/>
        <sz val="10"/>
        <color rgb="FF1C2B39"/>
        <rFont val="Nunito Black"/>
        <charset val="238"/>
      </rPr>
      <t xml:space="preserve">
(m3)</t>
    </r>
  </si>
  <si>
    <r>
      <t xml:space="preserve">Május </t>
    </r>
    <r>
      <rPr>
        <b/>
        <sz val="10"/>
        <color rgb="FF1C2B39"/>
        <rFont val="Nunito Black"/>
        <charset val="238"/>
      </rPr>
      <t xml:space="preserve">
(m3)</t>
    </r>
  </si>
  <si>
    <r>
      <t xml:space="preserve">Június 
</t>
    </r>
    <r>
      <rPr>
        <b/>
        <sz val="10"/>
        <color rgb="FF1C2B39"/>
        <rFont val="Nunito Black"/>
        <charset val="238"/>
      </rPr>
      <t>(m3)</t>
    </r>
  </si>
  <si>
    <r>
      <t xml:space="preserve">Július 
</t>
    </r>
    <r>
      <rPr>
        <b/>
        <sz val="10"/>
        <color rgb="FF1C2B39"/>
        <rFont val="Nunito Black"/>
        <charset val="238"/>
      </rPr>
      <t>(m3)</t>
    </r>
  </si>
  <si>
    <r>
      <t xml:space="preserve">Augusztus 
</t>
    </r>
    <r>
      <rPr>
        <b/>
        <sz val="10"/>
        <color rgb="FF1C2B39"/>
        <rFont val="Nunito Black"/>
        <charset val="238"/>
      </rPr>
      <t>(m3)</t>
    </r>
  </si>
  <si>
    <r>
      <t xml:space="preserve">Szeptermber 
</t>
    </r>
    <r>
      <rPr>
        <b/>
        <sz val="10"/>
        <color rgb="FF1C2B39"/>
        <rFont val="Nunito Black"/>
        <charset val="238"/>
      </rPr>
      <t>(m3)</t>
    </r>
  </si>
  <si>
    <r>
      <t xml:space="preserve">Összesen 
</t>
    </r>
    <r>
      <rPr>
        <b/>
        <sz val="10"/>
        <color rgb="FF1C2B39"/>
        <rFont val="Nunito Black"/>
        <charset val="238"/>
      </rPr>
      <t>(m3)</t>
    </r>
  </si>
  <si>
    <r>
      <t xml:space="preserve">E-számla e-mail cím 
</t>
    </r>
    <r>
      <rPr>
        <b/>
        <sz val="10"/>
        <color rgb="FF1C2B39"/>
        <rFont val="Nunito Black"/>
        <charset val="238"/>
      </rPr>
      <t>KÖTELEZŐEN TÖLTENDŐ!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</si>
</sst>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0&quot;-&quot;0&quot;-&quot;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 Black"/>
      <family val="2"/>
      <charset val="238"/>
    </font>
    <font>
      <sz val="8"/>
      <name val="Calibri"/>
      <family val="2"/>
      <scheme val="minor"/>
    </font>
    <font>
      <b/>
      <sz val="14"/>
      <color theme="0"/>
      <name val="Nunito Black"/>
      <charset val="238"/>
    </font>
    <font>
      <b/>
      <sz val="10"/>
      <color theme="0"/>
      <name val="Nunito Black"/>
      <charset val="238"/>
    </font>
    <font>
      <b/>
      <sz val="18"/>
      <color theme="0"/>
      <name val="Nunito Black"/>
      <charset val="238"/>
    </font>
    <font>
      <sz val="10"/>
      <color theme="0"/>
      <name val="Nunito Black"/>
      <charset val="238"/>
    </font>
    <font>
      <sz val="11"/>
      <color theme="1"/>
      <name val="Nunito"/>
      <charset val="238"/>
    </font>
    <font>
      <sz val="10"/>
      <color theme="1"/>
      <name val="Nunito"/>
      <charset val="238"/>
    </font>
    <font>
      <b/>
      <sz val="10"/>
      <color theme="0"/>
      <name val="Nunito"/>
      <charset val="238"/>
    </font>
    <font>
      <b/>
      <sz val="10"/>
      <color rgb="FF1C2B39"/>
      <name val="Nunito Black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0B3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1" xfId="0" applyBorder="1"/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5" fillId="5" borderId="1" xfId="0" applyFont="1" applyFill="1" applyBorder="1" applyAlignment="1">
      <alignment wrapText="1"/>
    </xf>
    <xf numFmtId="2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/>
    </xf>
    <xf numFmtId="1" fontId="13" fillId="0" borderId="0" xfId="0" applyNumberFormat="1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left" vertical="center"/>
    </xf>
    <xf numFmtId="3" fontId="13" fillId="0" borderId="0" xfId="4" applyNumberFormat="1" applyFont="1" applyBorder="1" applyAlignment="1">
      <alignment horizontal="left" vertical="center"/>
    </xf>
    <xf numFmtId="1" fontId="13" fillId="0" borderId="13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left" vertical="center"/>
    </xf>
    <xf numFmtId="3" fontId="13" fillId="0" borderId="1" xfId="4" applyNumberFormat="1" applyFont="1" applyBorder="1" applyAlignment="1">
      <alignment horizontal="left" vertical="center"/>
    </xf>
    <xf numFmtId="1" fontId="13" fillId="0" borderId="7" xfId="0" applyNumberFormat="1" applyFont="1" applyBorder="1" applyAlignment="1">
      <alignment horizontal="left" vertical="center"/>
    </xf>
    <xf numFmtId="1" fontId="13" fillId="3" borderId="5" xfId="0" applyNumberFormat="1" applyFont="1" applyFill="1" applyBorder="1" applyAlignment="1">
      <alignment vertical="center" wrapText="1"/>
    </xf>
    <xf numFmtId="1" fontId="13" fillId="3" borderId="7" xfId="0" applyNumberFormat="1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6" borderId="8" xfId="0" applyFont="1" applyFill="1" applyBorder="1" applyAlignment="1">
      <alignment vertical="center"/>
    </xf>
    <xf numFmtId="0" fontId="9" fillId="6" borderId="0" xfId="0" applyFont="1" applyFill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center" vertical="center" wrapText="1"/>
    </xf>
    <xf numFmtId="3" fontId="11" fillId="6" borderId="12" xfId="4" applyNumberFormat="1" applyFont="1" applyFill="1" applyBorder="1" applyAlignment="1">
      <alignment horizontal="center" vertical="center"/>
    </xf>
    <xf numFmtId="3" fontId="11" fillId="6" borderId="6" xfId="4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textRotation="90" wrapText="1"/>
    </xf>
    <xf numFmtId="0" fontId="9" fillId="6" borderId="0" xfId="0" applyFont="1" applyFill="1" applyAlignment="1">
      <alignment horizontal="left" wrapText="1"/>
    </xf>
    <xf numFmtId="0" fontId="9" fillId="6" borderId="6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9" fillId="6" borderId="7" xfId="0" applyFont="1" applyFill="1" applyBorder="1" applyAlignment="1">
      <alignment horizontal="left" wrapText="1"/>
    </xf>
    <xf numFmtId="1" fontId="13" fillId="3" borderId="4" xfId="0" applyNumberFormat="1" applyFont="1" applyFill="1" applyBorder="1" applyAlignment="1">
      <alignment horizontal="left" vertical="center" wrapText="1"/>
    </xf>
    <xf numFmtId="1" fontId="13" fillId="3" borderId="2" xfId="0" applyNumberFormat="1" applyFont="1" applyFill="1" applyBorder="1" applyAlignment="1">
      <alignment horizontal="left" vertical="center" wrapText="1"/>
    </xf>
    <xf numFmtId="1" fontId="13" fillId="3" borderId="6" xfId="0" applyNumberFormat="1" applyFont="1" applyFill="1" applyBorder="1" applyAlignment="1">
      <alignment horizontal="left" vertical="center" wrapText="1"/>
    </xf>
    <xf numFmtId="1" fontId="13" fillId="3" borderId="1" xfId="0" applyNumberFormat="1" applyFont="1" applyFill="1" applyBorder="1" applyAlignment="1">
      <alignment horizontal="left" vertical="center" wrapText="1"/>
    </xf>
  </cellXfs>
  <cellStyles count="5">
    <cellStyle name="Ezres" xfId="4" builtinId="3"/>
    <cellStyle name="Hivatkozás 2" xfId="2" xr:uid="{00000000-0005-0000-0000-000001000000}"/>
    <cellStyle name="Normál" xfId="0" builtinId="0"/>
    <cellStyle name="Normál 2" xfId="1" xr:uid="{00000000-0005-0000-0000-000003000000}"/>
    <cellStyle name="Százalék 2" xfId="3" xr:uid="{00000000-0005-0000-0000-000004000000}"/>
  </cellStyles>
  <dxfs count="54"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65" formatCode="0&quot;-&quot;0&quot;-&quot;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Nunito Black"/>
        <charset val="238"/>
        <scheme val="none"/>
      </font>
      <fill>
        <patternFill patternType="solid">
          <fgColor indexed="64"/>
          <bgColor rgb="FFF0B323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0" formatCode="General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Nunito"/>
        <charset val="238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Nunito Black"/>
        <charset val="238"/>
        <scheme val="none"/>
      </font>
      <numFmt numFmtId="3" formatCode="#,##0"/>
      <fill>
        <patternFill patternType="solid">
          <fgColor indexed="64"/>
          <bgColor rgb="FFF0B323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Nunito Black"/>
        <charset val="238"/>
        <scheme val="none"/>
      </font>
      <fill>
        <patternFill patternType="solid">
          <fgColor indexed="64"/>
          <bgColor rgb="FF008480"/>
        </patternFill>
      </fill>
      <alignment horizontal="left" vertical="center" textRotation="90" wrapText="1" indent="0" justifyLastLine="0" shrinkToFit="0" readingOrder="0"/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1C2B39"/>
      <color rgb="FFF0B323"/>
      <color rgb="FF008480"/>
      <color rgb="FF2D5756"/>
      <color rgb="FFFFCDCD"/>
      <color rgb="FFFFD1D1"/>
      <color rgb="FFFFD9D9"/>
      <color rgb="FFC6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hyperlink" Target="http://www.mvmnext.hu/Adatvedelem/Tajekoztat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8</xdr:col>
      <xdr:colOff>547687</xdr:colOff>
      <xdr:row>0</xdr:row>
      <xdr:rowOff>1385320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1F69F5E6-4E00-4BC8-BB9A-2C5422D02923}"/>
            </a:ext>
          </a:extLst>
        </xdr:cNvPr>
        <xdr:cNvGrpSpPr>
          <a:grpSpLocks noChangeAspect="1"/>
        </xdr:cNvGrpSpPr>
      </xdr:nvGrpSpPr>
      <xdr:grpSpPr>
        <a:xfrm>
          <a:off x="403860" y="99060"/>
          <a:ext cx="17748567" cy="1288800"/>
          <a:chOff x="381000" y="95250"/>
          <a:chExt cx="16002000" cy="1288009"/>
        </a:xfrm>
      </xdr:grpSpPr>
      <xdr:pic>
        <xdr:nvPicPr>
          <xdr:cNvPr id="3" name="Kép 2">
            <a:extLst>
              <a:ext uri="{FF2B5EF4-FFF2-40B4-BE49-F238E27FC236}">
                <a16:creationId xmlns:a16="http://schemas.microsoft.com/office/drawing/2014/main" id="{AB038D32-CD9A-4EAB-82D8-077A2879D4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381000" y="372698"/>
            <a:ext cx="2933700" cy="835186"/>
          </a:xfrm>
          <a:prstGeom prst="rect">
            <a:avLst/>
          </a:prstGeom>
        </xdr:spPr>
      </xdr:pic>
      <xdr:grpSp>
        <xdr:nvGrpSpPr>
          <xdr:cNvPr id="6" name="Csoportba foglalás 5">
            <a:extLst>
              <a:ext uri="{FF2B5EF4-FFF2-40B4-BE49-F238E27FC236}">
                <a16:creationId xmlns:a16="http://schemas.microsoft.com/office/drawing/2014/main" id="{590D454B-F179-4D18-B64D-182AAA4A635F}"/>
              </a:ext>
            </a:extLst>
          </xdr:cNvPr>
          <xdr:cNvGrpSpPr/>
        </xdr:nvGrpSpPr>
        <xdr:grpSpPr>
          <a:xfrm>
            <a:off x="3571875" y="95250"/>
            <a:ext cx="12811125" cy="1288009"/>
            <a:chOff x="3543300" y="228600"/>
            <a:chExt cx="11744325" cy="1288009"/>
          </a:xfrm>
        </xdr:grpSpPr>
        <xdr:sp macro="" textlink="">
          <xdr:nvSpPr>
            <xdr:cNvPr id="4" name="Szövegdoboz 3">
              <a:extLst>
                <a:ext uri="{FF2B5EF4-FFF2-40B4-BE49-F238E27FC236}">
                  <a16:creationId xmlns:a16="http://schemas.microsoft.com/office/drawing/2014/main" id="{B538BE0A-692C-4805-8BF0-E06F4568A4AC}"/>
                </a:ext>
              </a:extLst>
            </xdr:cNvPr>
            <xdr:cNvSpPr txBox="1"/>
          </xdr:nvSpPr>
          <xdr:spPr>
            <a:xfrm>
              <a:off x="3543300" y="228600"/>
              <a:ext cx="8324850" cy="5986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hu-HU" sz="1800" b="1">
                  <a:solidFill>
                    <a:srgbClr val="F0B323"/>
                  </a:solidFill>
                  <a:latin typeface="Nunito Black" pitchFamily="2" charset="-18"/>
                  <a:cs typeface="Arial" panose="020B0604020202020204" pitchFamily="34" charset="0"/>
                </a:rPr>
                <a:t>MVM</a:t>
              </a:r>
              <a:r>
                <a:rPr lang="hu-HU" sz="1800" b="1" baseline="0">
                  <a:solidFill>
                    <a:srgbClr val="F0B323"/>
                  </a:solidFill>
                  <a:latin typeface="Nunito Black" pitchFamily="2" charset="-18"/>
                  <a:cs typeface="Arial" panose="020B0604020202020204" pitchFamily="34" charset="0"/>
                </a:rPr>
                <a:t> Next Energiakereskedelmi Zrt.</a:t>
              </a:r>
            </a:p>
            <a:p>
              <a:r>
                <a:rPr lang="hu-HU" sz="1100" b="1" baseline="0">
                  <a:solidFill>
                    <a:srgbClr val="F0B323"/>
                  </a:solidFill>
                  <a:latin typeface="Nunito Black" pitchFamily="2" charset="-18"/>
                  <a:cs typeface="Arial" panose="020B0604020202020204" pitchFamily="34" charset="0"/>
                </a:rPr>
                <a:t>Földgáz ajánlatkérő űrlap</a:t>
              </a:r>
              <a:endParaRPr lang="hu-HU" sz="1100" b="1">
                <a:solidFill>
                  <a:srgbClr val="F0B323"/>
                </a:solidFill>
                <a:latin typeface="Nunito Black" pitchFamily="2" charset="-18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" name="Szövegdoboz 4">
              <a:extLst>
                <a:ext uri="{FF2B5EF4-FFF2-40B4-BE49-F238E27FC236}">
                  <a16:creationId xmlns:a16="http://schemas.microsoft.com/office/drawing/2014/main" id="{FACB878B-9A65-4F48-A0D8-E38C0C0D118E}"/>
                </a:ext>
              </a:extLst>
            </xdr:cNvPr>
            <xdr:cNvSpPr txBox="1"/>
          </xdr:nvSpPr>
          <xdr:spPr>
            <a:xfrm>
              <a:off x="3543300" y="828675"/>
              <a:ext cx="11744325" cy="687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hu-HU" sz="1100">
                  <a:solidFill>
                    <a:srgbClr val="1C2B39"/>
                  </a:solidFill>
                  <a:latin typeface="Nunito Black" pitchFamily="2" charset="-18"/>
                  <a:cs typeface="Arial" panose="020B0604020202020204" pitchFamily="34" charset="0"/>
                </a:rPr>
                <a:t>- Az űrlap kitöltésekor a</a:t>
              </a:r>
              <a:r>
                <a:rPr lang="hu-HU" sz="1100" baseline="0">
                  <a:solidFill>
                    <a:srgbClr val="1C2B39"/>
                  </a:solidFill>
                  <a:latin typeface="Nunito Black" pitchFamily="2" charset="-18"/>
                  <a:cs typeface="Arial" panose="020B0604020202020204" pitchFamily="34" charset="0"/>
                </a:rPr>
                <a:t> mezőkre, vagy azok fejlécére állva kérjük, olvassa el az adott mező megjegyzését, amely segíti a kitöltést.</a:t>
              </a:r>
            </a:p>
            <a:p>
              <a:r>
                <a:rPr lang="hu-HU" sz="1100" baseline="0">
                  <a:solidFill>
                    <a:srgbClr val="1C2B39"/>
                  </a:solidFill>
                  <a:latin typeface="Nunito Black" pitchFamily="2" charset="-18"/>
                  <a:cs typeface="Arial" panose="020B0604020202020204" pitchFamily="34" charset="0"/>
                </a:rPr>
                <a:t>- Adatok bevitelekor ügyeljen a helyes adatok megadására, a kért formátumban.</a:t>
              </a:r>
            </a:p>
            <a:p>
              <a:r>
                <a:rPr lang="hu-HU" sz="1100">
                  <a:solidFill>
                    <a:srgbClr val="1C2B39"/>
                  </a:solidFill>
                  <a:latin typeface="Nunito Black" pitchFamily="2" charset="-18"/>
                  <a:cs typeface="Arial" panose="020B0604020202020204" pitchFamily="34" charset="0"/>
                </a:rPr>
                <a:t>- </a:t>
              </a:r>
              <a:r>
                <a:rPr lang="hu-HU" sz="1100">
                  <a:solidFill>
                    <a:srgbClr val="C00000"/>
                  </a:solidFill>
                  <a:latin typeface="Nunito Black" pitchFamily="2" charset="-18"/>
                  <a:cs typeface="Arial" panose="020B0604020202020204" pitchFamily="34" charset="0"/>
                </a:rPr>
                <a:t>Kérjük,</a:t>
              </a:r>
              <a:r>
                <a:rPr lang="hu-HU" sz="1100" baseline="0">
                  <a:solidFill>
                    <a:srgbClr val="C00000"/>
                  </a:solidFill>
                  <a:latin typeface="Nunito Black" pitchFamily="2" charset="-18"/>
                  <a:cs typeface="Arial" panose="020B0604020202020204" pitchFamily="34" charset="0"/>
                </a:rPr>
                <a:t> figyeljen a piros fejlécekre, és felhasználási hely sorszámokra, mert helytelen adatot jelölnek.</a:t>
              </a:r>
              <a:r>
                <a:rPr lang="hu-HU" sz="1100" baseline="0">
                  <a:solidFill>
                    <a:srgbClr val="1C2B39"/>
                  </a:solidFill>
                  <a:latin typeface="Nunito Black" pitchFamily="2" charset="-18"/>
                  <a:cs typeface="Arial" panose="020B0604020202020204" pitchFamily="34" charset="0"/>
                </a:rPr>
                <a:t> Ellenőrizze, és javítsa az ilyen mezőben található adatokat.</a:t>
              </a:r>
              <a:endParaRPr lang="hu-HU" sz="1100">
                <a:solidFill>
                  <a:srgbClr val="1C2B39"/>
                </a:solidFill>
                <a:latin typeface="Nunito Black" pitchFamily="2" charset="-18"/>
                <a:cs typeface="Arial" panose="020B0604020202020204" pitchFamily="34" charset="0"/>
              </a:endParaRPr>
            </a:p>
          </xdr:txBody>
        </xdr:sp>
      </xdr:grpSp>
      <xdr:pic>
        <xdr:nvPicPr>
          <xdr:cNvPr id="8" name="Ábra 7" descr="Tűzveszélyes">
            <a:extLst>
              <a:ext uri="{FF2B5EF4-FFF2-40B4-BE49-F238E27FC236}">
                <a16:creationId xmlns:a16="http://schemas.microsoft.com/office/drawing/2014/main" id="{0F04E2C1-EEFD-4B7B-A794-6D4BA249C9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343275" y="400050"/>
            <a:ext cx="324000" cy="324000"/>
          </a:xfrm>
          <a:prstGeom prst="rect">
            <a:avLst/>
          </a:prstGeom>
        </xdr:spPr>
      </xdr:pic>
    </xdr:grpSp>
    <xdr:clientData/>
  </xdr:twoCellAnchor>
  <xdr:oneCellAnchor>
    <xdr:from>
      <xdr:col>7</xdr:col>
      <xdr:colOff>1981200</xdr:colOff>
      <xdr:row>0</xdr:row>
      <xdr:rowOff>104774</xdr:rowOff>
    </xdr:from>
    <xdr:ext cx="9705976" cy="1304925"/>
    <xdr:sp macro="" textlink="">
      <xdr:nvSpPr>
        <xdr:cNvPr id="9" name="Szövegdoboz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67D7F7-C7BC-C248-62E1-39D60401DB7B}"/>
            </a:ext>
          </a:extLst>
        </xdr:cNvPr>
        <xdr:cNvSpPr txBox="1"/>
      </xdr:nvSpPr>
      <xdr:spPr>
        <a:xfrm>
          <a:off x="15525750" y="104774"/>
          <a:ext cx="9705976" cy="1304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>
              <a:solidFill>
                <a:srgbClr val="1C2B39"/>
              </a:solidFill>
              <a:latin typeface="Nunito" pitchFamily="2" charset="-18"/>
            </a:rPr>
            <a:t>A földgáz-kereskedelmi szolgáltatás biztosítása, a földgáz-kereskedelmi szerződés teljesítése keretében kezelt személyes adatokra vonatkozó tájékoztatást az Általános Adatkezelési Tájékoztatóban; az ügyintézés során készített hangfelvétellel összefüggésben kezelt személyes adatokra vonatkozó tájékoztatást a Hangfelvétel Rögzítésére Vonatkozó Adatkezelési Tájékoztatóban; míg az MVM Vállalkozáscsoport egyes tagvállalatai által kötött szerződésekben, illetve más dokumentumokban kapcsolattartóként megjelölt természetes személyek személyes adatainak kezeléséről szóló tájékoztatást az ezen című Adatkezelési Tájékoztatóban találhatja meg. </a:t>
          </a:r>
          <a:r>
            <a:rPr lang="hu-HU" sz="1100" b="1">
              <a:solidFill>
                <a:srgbClr val="1C2B39"/>
              </a:solidFill>
              <a:latin typeface="Nunito" pitchFamily="2" charset="-18"/>
            </a:rPr>
            <a:t>A tájékoztatók a www.mvmnext.hu/Adatvedelem/Tajekoztatok honlapon és az ügyfélszolgálati irodáinkban érhetők el. Az energiaszolgáltató megbízásából az ügyfélszolgálati feladatokat az MVM Ügyfélkapcsolati Kft. látja el.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7:AG107" totalsRowShown="0" headerRowDxfId="49" dataDxfId="48" tableBorderDxfId="47" dataCellStyle="Ezres">
  <tableColumns count="33">
    <tableColumn id="30" xr3:uid="{00000000-0010-0000-0000-00001E000000}" name="#" dataDxfId="46" dataCellStyle="Ezres"/>
    <tableColumn id="1" xr3:uid="{00000000-0010-0000-0000-000001000000}" name="Felhasználási hely _x000a_megnevezése" dataDxfId="45"/>
    <tableColumn id="2" xr3:uid="{00000000-0010-0000-0000-000002000000}" name="Felhasználási hely _x000a_mérési pont azonosítója (POD) _x000a_ - 16 karakter hosszú _x000a_ - Kezdete: 39N _x000a_KÖTELEZŐEN TÖLTENDŐ!" dataDxfId="44"/>
    <tableColumn id="29" xr3:uid="{3F5D85A7-51BF-4990-B965-B9B4F57D1320}" name="POD ellenőrző oszlop _x000a_(nem töltendő)" dataDxfId="43">
      <calculatedColumnFormula>BJ8</calculatedColumnFormula>
    </tableColumn>
    <tableColumn id="3" xr3:uid="{00000000-0010-0000-0000-000003000000}" name="Felhasználási hely _x000a_irányítószám _x000a_KÖTELEZŐEN TÖLTENDŐ!" dataDxfId="42"/>
    <tableColumn id="28" xr3:uid="{00000000-0010-0000-0000-00001C000000}" name="Felhasználási hely _x000a_település _x000a_KÖTELEZŐEN TÖLTENDŐ!" dataDxfId="41"/>
    <tableColumn id="27" xr3:uid="{00000000-0010-0000-0000-00001B000000}" name="Felhasználási hely _x000a_közterület, házszám _x000a_KÖTELEZŐEN TÖLTENDŐ!" dataDxfId="40"/>
    <tableColumn id="5" xr3:uid="{00000000-0010-0000-0000-000005000000}" name="Ellátó elosztói engedélyes _x000a_(nem töltendő)" dataDxfId="39">
      <calculatedColumnFormula>IFERROR(VLOOKUP(LEFT(C8,5),segéd!$C:$D,2,0),"")</calculatedColumnFormula>
    </tableColumn>
    <tableColumn id="6" xr3:uid="{00000000-0010-0000-0000-000006000000}" name="Mérő névleges teljesítménye _x000a_(m3/h) _x000a_KÖTELEZŐEN TÖLTENDŐ!" dataDxfId="38"/>
    <tableColumn id="7" xr3:uid="{00000000-0010-0000-0000-000007000000}" name="Lekötött kapacitás _x000a_(m3/h) _x000a_20M3/H MÉRŐ NÉVLEGES ÖSSZETELJESÍTMÉNY FELETT KÖTELEZŐEN TÖLTENDŐ!" dataDxfId="37"/>
    <tableColumn id="8" xr3:uid="{00000000-0010-0000-0000-000008000000}" name="Magas nyomás esetén a nyomással korrigált _x000a_mérőteljesítmény _x000a_(m3/h) _x000a_MAGAS NYOMÁS ESETÉN KÖTELEZŐEN TÖLTENDŐ!" dataDxfId="36"/>
    <tableColumn id="9" xr3:uid="{00000000-0010-0000-0000-000009000000}" name="Vásárolt _x000a_kapacitás _x000a_(m3/h)" dataDxfId="35"/>
    <tableColumn id="34" xr3:uid="{72FFDE7C-0BAF-48B2-85E8-66FCE17532C4}" name="Jelenlegi kereskedő vagy egyetemes szolgáltató _x000a_KERESKEDŐVÁLTÁS ESETÉN KÖTELEZŐEN TÖLTENDŐ!" dataDxfId="34"/>
    <tableColumn id="33" xr3:uid="{08E7C336-E1C8-4376-90FD-B53A10EABF1A}" name="Ajánlatkérés oka _x000a_(válasszon a legördülő listából) _x000a_KÖTELEZŐEN TÖLTENDŐ!" dataDxfId="33"/>
    <tableColumn id="32" xr3:uid="{6E91B706-E3E3-4CC6-895A-703F28F70297}" name="Jelenlegi szerződés felmondási határideje (dátum) _x000a_KERESKEDŐVÁLTÁS ESETÉN KÖTELEZŐEN TÖLTENDŐ!" dataDxfId="32"/>
    <tableColumn id="10" xr3:uid="{00000000-0010-0000-0000-00000A000000}" name="Igényelt ellátás _x000a_kezdete _x000a_(dátum) _x000a_KÖTELEZŐEN TÖLTENDŐ!" dataDxfId="31"/>
    <tableColumn id="31" xr3:uid="{00000000-0010-0000-0000-00001F000000}" name="Igényelt ellátás _x000a_vége _x000a_(dátum) _x000a_KÖTELEZŐEN TÖLTENDŐ!" dataDxfId="30"/>
    <tableColumn id="11" xr3:uid="{00000000-0010-0000-0000-00000B000000}" name="Használat _x000a_jogcíme _x000a_(válasszon a _x000a_legördülő _x000a_listából) _x000a_KÖTELEZŐEN TÖLTENDŐ!" dataDxfId="29"/>
    <tableColumn id="12" xr3:uid="{00000000-0010-0000-0000-00000C000000}" name="Felhasználás _x000a_jellege _x000a_(válasszon a _x000a_legördülő _x000a_listából) _x000a_KÖTELEZŐEN TÖLTENDŐ!" dataDxfId="28"/>
    <tableColumn id="13" xr3:uid="{00000000-0010-0000-0000-00000D000000}" name="Éves _x000a_földgáz _x000a_igény _x000a_(m3/év)" dataDxfId="27" dataCellStyle="Ezres"/>
    <tableColumn id="14" xr3:uid="{00000000-0010-0000-0000-00000E000000}" name="Október _x000a_(m3)" dataDxfId="26" dataCellStyle="Ezres"/>
    <tableColumn id="15" xr3:uid="{00000000-0010-0000-0000-00000F000000}" name="November _x000a_(m3)" dataDxfId="25" dataCellStyle="Ezres"/>
    <tableColumn id="16" xr3:uid="{00000000-0010-0000-0000-000010000000}" name="December _x000a_(m3)" dataDxfId="24" dataCellStyle="Ezres"/>
    <tableColumn id="17" xr3:uid="{00000000-0010-0000-0000-000011000000}" name="Január _x000a_(m3)" dataDxfId="23" dataCellStyle="Ezres"/>
    <tableColumn id="18" xr3:uid="{00000000-0010-0000-0000-000012000000}" name="Február _x000a_(m3)" dataDxfId="22" dataCellStyle="Ezres"/>
    <tableColumn id="19" xr3:uid="{00000000-0010-0000-0000-000013000000}" name="Március _x000a_(m3)" dataDxfId="21" dataCellStyle="Ezres"/>
    <tableColumn id="20" xr3:uid="{00000000-0010-0000-0000-000014000000}" name="Április _x000a_(m3)" dataDxfId="20" dataCellStyle="Ezres"/>
    <tableColumn id="21" xr3:uid="{00000000-0010-0000-0000-000015000000}" name="Május _x000a_(m3)" dataDxfId="19" dataCellStyle="Ezres"/>
    <tableColumn id="22" xr3:uid="{00000000-0010-0000-0000-000016000000}" name="Június _x000a_(m3)" dataDxfId="18" dataCellStyle="Ezres"/>
    <tableColumn id="23" xr3:uid="{00000000-0010-0000-0000-000017000000}" name="Július _x000a_(m3)" dataDxfId="17" dataCellStyle="Ezres"/>
    <tableColumn id="24" xr3:uid="{00000000-0010-0000-0000-000018000000}" name="Augusztus _x000a_(m3)" dataDxfId="16" dataCellStyle="Ezres"/>
    <tableColumn id="25" xr3:uid="{00000000-0010-0000-0000-000019000000}" name="Szeptermber _x000a_(m3)" dataDxfId="15" dataCellStyle="Ezres"/>
    <tableColumn id="26" xr3:uid="{00000000-0010-0000-0000-00001A000000}" name="Összesen _x000a_(m3)" dataDxfId="14">
      <calculatedColumnFormula>IF(AND(ISBLANK(T8),ISBLANK(U8),ISBLANK(V8),ISBLANK(W8),ISBLANK(X8),ISBLANK(Y8),ISBLANK(Z8),ISBLANK(AA8),ISBLANK(AB8),ISBLANK(AC8),ISBLANK(AD8),ISBLANK(AE8),ISBLANK(AF8)),"",IF(AND(ISBLANK(U8),ISBLANK(V8),ISBLANK(W8),ISBLANK(X8),ISBLANK(Y8),ISBLANK(Z8),ISBLANK(AA8),ISBLANK(AB8),ISBLANK(AC8),ISBLANK(AD8),ISBLANK(AE8),ISBLANK(AF8)),T8,SUM(U8:AF8))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áblázat2" displayName="Táblázat2" ref="B3:M4" totalsRowShown="0" headerRowDxfId="13" dataDxfId="12">
  <tableColumns count="12">
    <tableColumn id="1" xr3:uid="{00000000-0010-0000-0100-000001000000}" name="Ügyfél _x000a_neve _x000a_KÖTELEZŐEN TÖLTENDŐ!" dataDxfId="11"/>
    <tableColumn id="2" xr3:uid="{00000000-0010-0000-0100-000002000000}" name="Ügyfél adószáma_x000a_(kötőjel nélkül) _x000a_KÖTELEZŐEN TÖLTENDŐ!" dataDxfId="10"/>
    <tableColumn id="3" xr3:uid="{00000000-0010-0000-0100-000003000000}" name="Székhely _x000a_irányítószám _x000a_KÖTELEZŐEN TÖLTENDŐ!" dataDxfId="9"/>
    <tableColumn id="7" xr3:uid="{00000000-0010-0000-0100-000007000000}" name="Székhely _x000a_település _x000a_KÖTELEZŐEN TÖLTENDŐ!" dataDxfId="8"/>
    <tableColumn id="8" xr3:uid="{00000000-0010-0000-0100-000008000000}" name="Székhely _x000a_közterület, házszám _x000a_KÖTELEZŐEN TÖLTENDŐ!" dataDxfId="7"/>
    <tableColumn id="13" xr3:uid="{9681A2EF-3919-4D5D-A289-29FFEF782182}" name="E-számla e-mail cím _x000a_KÖTELEZŐEN TÖLTENDŐ!" dataDxfId="6"/>
    <tableColumn id="4" xr3:uid="{00000000-0010-0000-0100-000004000000}" name="Kapcsolattartó 1 _x000a_neve _x000a_KÖTELEZŐEN TÖLTENDŐ!" dataDxfId="5"/>
    <tableColumn id="5" xr3:uid="{00000000-0010-0000-0100-000005000000}" name="Kapcsolattartó 1 _x000a_e-mail címe _x000a_KÖTELEZŐEN TÖLTENDŐ!" dataDxfId="4"/>
    <tableColumn id="6" xr3:uid="{00000000-0010-0000-0100-000006000000}" name="Kapcsolattartó 1 _x000a_telefonszáma _x000a_KÖTELEZŐEN TÖLTENDŐ!" dataDxfId="3"/>
    <tableColumn id="10" xr3:uid="{00000000-0010-0000-0100-00000A000000}" name="Kapcsolattartó 2 _x000a_neve" dataDxfId="2"/>
    <tableColumn id="11" xr3:uid="{00000000-0010-0000-0100-00000B000000}" name="Kapcsolattartó 2 _x000a_e-mail címe" dataDxfId="1"/>
    <tableColumn id="12" xr3:uid="{00000000-0010-0000-0100-00000C000000}" name="Kapcsolattartó 2 _x000a_telefonszáma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BJ107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defaultColWidth="0" defaultRowHeight="14.5" zeroHeight="1" x14ac:dyDescent="0.35"/>
  <cols>
    <col min="1" max="1" width="5.7265625" customWidth="1"/>
    <col min="2" max="2" width="38.7265625" customWidth="1"/>
    <col min="3" max="3" width="27.7265625" customWidth="1"/>
    <col min="4" max="4" width="42.7265625" bestFit="1" customWidth="1"/>
    <col min="5" max="5" width="25.81640625" customWidth="1"/>
    <col min="6" max="6" width="27.7265625" bestFit="1" customWidth="1"/>
    <col min="7" max="7" width="34.7265625" customWidth="1"/>
    <col min="8" max="8" width="48.7265625" customWidth="1"/>
    <col min="9" max="9" width="25.7265625" customWidth="1"/>
    <col min="10" max="10" width="34.7265625" customWidth="1"/>
    <col min="11" max="11" width="37.7265625" style="4" customWidth="1"/>
    <col min="12" max="12" width="25.7265625" customWidth="1"/>
    <col min="13" max="13" width="48.7265625" customWidth="1"/>
    <col min="14" max="14" width="40.7265625" customWidth="1"/>
    <col min="15" max="15" width="22.7265625" customWidth="1"/>
    <col min="16" max="17" width="20.7265625" customWidth="1"/>
    <col min="18" max="19" width="24.7265625" customWidth="1"/>
    <col min="20" max="20" width="11.1796875" customWidth="1"/>
    <col min="21" max="32" width="7.54296875" customWidth="1"/>
    <col min="33" max="33" width="11.1796875" customWidth="1"/>
    <col min="34" max="16384" width="9.1796875" hidden="1"/>
  </cols>
  <sheetData>
    <row r="1" spans="1:62" ht="120.75" customHeight="1" thickBot="1" x14ac:dyDescent="0.4"/>
    <row r="2" spans="1:62" ht="46" customHeight="1" thickBot="1" x14ac:dyDescent="0.4">
      <c r="A2" s="36"/>
      <c r="B2" s="39" t="s">
        <v>75</v>
      </c>
      <c r="C2" s="39"/>
      <c r="D2" s="39"/>
      <c r="E2" s="39"/>
      <c r="F2" s="39"/>
      <c r="G2" s="40"/>
      <c r="H2" s="41" t="s">
        <v>73</v>
      </c>
      <c r="I2" s="39"/>
      <c r="J2" s="40"/>
      <c r="K2" s="41" t="s">
        <v>74</v>
      </c>
      <c r="L2" s="39"/>
      <c r="M2" s="40"/>
      <c r="N2" s="41" t="s">
        <v>36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L2" s="1"/>
      <c r="AM2" s="1"/>
      <c r="AN2" s="1"/>
      <c r="AO2" s="1"/>
      <c r="AP2" s="1"/>
      <c r="AQ2" s="1"/>
      <c r="AR2" s="1"/>
      <c r="AS2" s="1"/>
      <c r="AT2" s="1"/>
    </row>
    <row r="3" spans="1:62" s="1" customFormat="1" ht="46" customHeight="1" thickBot="1" x14ac:dyDescent="0.35">
      <c r="A3" s="37"/>
      <c r="B3" s="42" t="s">
        <v>106</v>
      </c>
      <c r="C3" s="52" t="s">
        <v>107</v>
      </c>
      <c r="D3" s="52" t="s">
        <v>108</v>
      </c>
      <c r="E3" s="52" t="s">
        <v>109</v>
      </c>
      <c r="F3" s="52" t="s">
        <v>110</v>
      </c>
      <c r="G3" s="52" t="s">
        <v>143</v>
      </c>
      <c r="H3" s="53" t="s">
        <v>111</v>
      </c>
      <c r="I3" s="54" t="s">
        <v>112</v>
      </c>
      <c r="J3" s="55" t="s">
        <v>113</v>
      </c>
      <c r="K3" s="53" t="s">
        <v>9</v>
      </c>
      <c r="L3" s="54" t="s">
        <v>10</v>
      </c>
      <c r="M3" s="55" t="s">
        <v>11</v>
      </c>
      <c r="N3" s="56" t="s">
        <v>37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34"/>
      <c r="AJ3" s="1" t="s">
        <v>58</v>
      </c>
      <c r="AK3" s="1" t="s">
        <v>59</v>
      </c>
    </row>
    <row r="4" spans="1:62" s="1" customFormat="1" ht="30" customHeight="1" thickBot="1" x14ac:dyDescent="0.4">
      <c r="A4" s="38"/>
      <c r="B4" s="18"/>
      <c r="C4" s="19"/>
      <c r="D4" s="20"/>
      <c r="E4" s="18"/>
      <c r="F4" s="18"/>
      <c r="G4" s="18"/>
      <c r="H4" s="18"/>
      <c r="I4" s="18"/>
      <c r="J4" s="21"/>
      <c r="K4" s="18"/>
      <c r="L4" s="18"/>
      <c r="M4" s="21"/>
      <c r="N4" s="58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35"/>
      <c r="AJ4" s="1">
        <f>IF(OR(ISBLANK(C4),AND(IFERROR(_xlfn.NUMBERVALUE(MID(C4,8,1))=_xlfn.NUMBERVALUE(10-RIGHT(SUM(LEFT(C4,1)*9,MID(C4,2,1)*7,MID(C4,3,1)*3,MID(C4,4,1)*1,MID(C4,5,1)*9,MID(C4,6,1)*7,MID(C4,7,1)*3),1)),1),ISNUMBER(C4),LEN(C4)=11))=TRUE,0,4)</f>
        <v>0</v>
      </c>
      <c r="AK4" s="1">
        <f>IF(OR(AND(D4&lt;10000,D4&gt;999,ISNUMBER(D4)),ISBLANK(D4)),0,1)</f>
        <v>0</v>
      </c>
    </row>
    <row r="5" spans="1:62" s="16" customFormat="1" thickBot="1" x14ac:dyDescent="0.35">
      <c r="AC5" s="17"/>
      <c r="AD5" s="17"/>
      <c r="AE5" s="17"/>
      <c r="AF5" s="17"/>
      <c r="AG5" s="17"/>
      <c r="AH5" s="17"/>
    </row>
    <row r="6" spans="1:62" ht="46" customHeight="1" thickBot="1" x14ac:dyDescent="0.4">
      <c r="A6" s="41"/>
      <c r="B6" s="49" t="s">
        <v>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1" t="s">
        <v>104</v>
      </c>
      <c r="N6" s="49"/>
      <c r="O6" s="49"/>
      <c r="P6" s="41" t="s">
        <v>77</v>
      </c>
      <c r="Q6" s="40"/>
      <c r="R6" s="41" t="s">
        <v>78</v>
      </c>
      <c r="S6" s="40"/>
      <c r="T6" s="41" t="s">
        <v>76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40"/>
      <c r="AH6" s="6"/>
      <c r="AI6" s="6"/>
      <c r="AJ6" s="6"/>
      <c r="AK6" s="6"/>
    </row>
    <row r="7" spans="1:62" s="2" customFormat="1" ht="95.15" customHeight="1" thickBot="1" x14ac:dyDescent="0.35">
      <c r="A7" s="46" t="s">
        <v>8</v>
      </c>
      <c r="B7" s="50" t="s">
        <v>12</v>
      </c>
      <c r="C7" s="50" t="s">
        <v>114</v>
      </c>
      <c r="D7" s="50" t="s">
        <v>97</v>
      </c>
      <c r="E7" s="50" t="s">
        <v>115</v>
      </c>
      <c r="F7" s="50" t="s">
        <v>116</v>
      </c>
      <c r="G7" s="50" t="s">
        <v>117</v>
      </c>
      <c r="H7" s="50" t="s">
        <v>96</v>
      </c>
      <c r="I7" s="50" t="s">
        <v>118</v>
      </c>
      <c r="J7" s="50" t="s">
        <v>119</v>
      </c>
      <c r="K7" s="50" t="s">
        <v>120</v>
      </c>
      <c r="L7" s="50" t="s">
        <v>121</v>
      </c>
      <c r="M7" s="44" t="s">
        <v>122</v>
      </c>
      <c r="N7" s="43" t="s">
        <v>123</v>
      </c>
      <c r="O7" s="50" t="s">
        <v>124</v>
      </c>
      <c r="P7" s="43" t="s">
        <v>125</v>
      </c>
      <c r="Q7" s="45" t="s">
        <v>126</v>
      </c>
      <c r="R7" s="50" t="s">
        <v>127</v>
      </c>
      <c r="S7" s="50" t="s">
        <v>128</v>
      </c>
      <c r="T7" s="43" t="s">
        <v>129</v>
      </c>
      <c r="U7" s="51" t="s">
        <v>130</v>
      </c>
      <c r="V7" s="51" t="s">
        <v>131</v>
      </c>
      <c r="W7" s="51" t="s">
        <v>132</v>
      </c>
      <c r="X7" s="51" t="s">
        <v>133</v>
      </c>
      <c r="Y7" s="51" t="s">
        <v>134</v>
      </c>
      <c r="Z7" s="51" t="s">
        <v>135</v>
      </c>
      <c r="AA7" s="51" t="s">
        <v>136</v>
      </c>
      <c r="AB7" s="51" t="s">
        <v>137</v>
      </c>
      <c r="AC7" s="51" t="s">
        <v>138</v>
      </c>
      <c r="AD7" s="51" t="s">
        <v>139</v>
      </c>
      <c r="AE7" s="51" t="s">
        <v>140</v>
      </c>
      <c r="AF7" s="51" t="s">
        <v>141</v>
      </c>
      <c r="AG7" s="45" t="s">
        <v>142</v>
      </c>
      <c r="AI7" s="6" t="s">
        <v>57</v>
      </c>
      <c r="AJ7" s="6" t="s">
        <v>13</v>
      </c>
      <c r="AK7" s="6" t="s">
        <v>14</v>
      </c>
      <c r="AL7" s="5" t="s">
        <v>15</v>
      </c>
      <c r="AM7" s="12" t="s">
        <v>16</v>
      </c>
      <c r="AN7" s="12" t="s">
        <v>17</v>
      </c>
      <c r="AO7" s="12" t="s">
        <v>18</v>
      </c>
      <c r="AP7" s="12" t="s">
        <v>19</v>
      </c>
      <c r="AQ7" s="12" t="s">
        <v>20</v>
      </c>
      <c r="AR7" s="12" t="s">
        <v>21</v>
      </c>
      <c r="AS7" s="12" t="s">
        <v>22</v>
      </c>
      <c r="AT7" s="12" t="s">
        <v>23</v>
      </c>
      <c r="AU7" s="12" t="s">
        <v>24</v>
      </c>
      <c r="AV7" s="12" t="s">
        <v>25</v>
      </c>
      <c r="AW7" s="12" t="s">
        <v>26</v>
      </c>
      <c r="AX7" s="12" t="s">
        <v>27</v>
      </c>
      <c r="AY7" s="12" t="s">
        <v>28</v>
      </c>
      <c r="AZ7" s="12" t="s">
        <v>29</v>
      </c>
      <c r="BA7" s="12" t="s">
        <v>30</v>
      </c>
      <c r="BB7" s="12" t="s">
        <v>31</v>
      </c>
      <c r="BC7" s="12" t="s">
        <v>32</v>
      </c>
      <c r="BD7" s="12" t="s">
        <v>33</v>
      </c>
      <c r="BE7" s="12" t="s">
        <v>34</v>
      </c>
      <c r="BF7" s="12" t="s">
        <v>35</v>
      </c>
      <c r="BG7" s="12" t="s">
        <v>79</v>
      </c>
      <c r="BH7" s="12" t="s">
        <v>80</v>
      </c>
      <c r="BI7" s="12" t="s">
        <v>81</v>
      </c>
      <c r="BJ7" s="12" t="s">
        <v>82</v>
      </c>
    </row>
    <row r="8" spans="1:62" s="3" customFormat="1" x14ac:dyDescent="0.35">
      <c r="A8" s="47">
        <v>1</v>
      </c>
      <c r="B8" s="22"/>
      <c r="C8" s="23"/>
      <c r="D8" s="23" t="str">
        <f t="shared" ref="D8:D39" si="0">BJ8</f>
        <v/>
      </c>
      <c r="E8" s="24"/>
      <c r="F8" s="22"/>
      <c r="G8" s="22"/>
      <c r="H8" s="23" t="str">
        <f>IFERROR(VLOOKUP(LEFT(C8,5),segéd!$C:$D,2,0),"")</f>
        <v/>
      </c>
      <c r="I8" s="24"/>
      <c r="J8" s="24"/>
      <c r="K8" s="24"/>
      <c r="L8" s="24"/>
      <c r="M8" s="24"/>
      <c r="N8" s="24"/>
      <c r="O8" s="25"/>
      <c r="P8" s="25"/>
      <c r="Q8" s="25"/>
      <c r="R8" s="23"/>
      <c r="S8" s="23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 t="str">
        <f t="shared" ref="AG8:AG39" si="1">IF(AND(ISBLANK(T8),ISBLANK(U8),ISBLANK(V8),ISBLANK(W8),ISBLANK(X8),ISBLANK(Y8),ISBLANK(Z8),ISBLANK(AA8),ISBLANK(AB8),ISBLANK(AC8),ISBLANK(AD8),ISBLANK(AE8),ISBLANK(AF8)),"",IF(AND(ISBLANK(U8),ISBLANK(V8),ISBLANK(W8),ISBLANK(X8),ISBLANK(Y8),ISBLANK(Z8),ISBLANK(AA8),ISBLANK(AB8),ISBLANK(AC8),ISBLANK(AD8),ISBLANK(AE8),ISBLANK(AF8)),T8,SUM(U8:AF8)))</f>
        <v/>
      </c>
      <c r="AI8" s="7">
        <f ca="1">IFERROR(SUM($AJ8:$BF8),1)</f>
        <v>0</v>
      </c>
      <c r="AJ8" s="7">
        <f>IF(OR(AND(OR(LEFT(C8,5)=segéd!$C$1,LEFT(C8,5)=segéd!$C$2,LEFT(C8,5)=segéd!$C$3,LEFT(C8,5)=segéd!$C$4,LEFT(C8,5)=segéd!$C$5,LEFT(C8,5)=segéd!$C$6,LEFT(C8,5)=segéd!$C$7,LEFT(C8,5)=segéd!$C$8,LEFT(C8,5)=segéd!$C$9,LEFT(C8,5)=segéd!$C$10,LEFT(C8,5)=segéd!$C$11,LEFT(C8,5)=segéd!$C$12,LEFT(C8,5)=segéd!$C$13),LEN(C8)=16),ISBLANK(C8))=TRUE,0,1)</f>
        <v>0</v>
      </c>
      <c r="AK8" s="7">
        <f t="shared" ref="AK8:AK39" si="2">IF(OR(AND(E8&lt;10000,E8&gt;999,ISNUMBER(E8)),ISBLANK(E8)),0,1)</f>
        <v>0</v>
      </c>
      <c r="AL8" s="7">
        <f t="shared" ref="AL8:AL39" si="3">IF(OR(AND(I8&lt;10001,I8&gt;0,ISNUMBER(I8)),ISBLANK(I8)),0,1)</f>
        <v>0</v>
      </c>
      <c r="AM8" s="7">
        <f t="shared" ref="AM8:AM39" si="4">IF(OR(AND(J8&lt;10001,J8&gt;0,ISNUMBER(J8)),ISBLANK(J8)),0,1)</f>
        <v>0</v>
      </c>
      <c r="AN8" s="7">
        <f t="shared" ref="AN8:AN39" si="5">IF(OR(AND(K8&lt;10001,K8&gt;0,ISNUMBER(K8)),ISBLANK(K8)),0,1)</f>
        <v>0</v>
      </c>
      <c r="AO8" s="7">
        <f t="shared" ref="AO8:AO39" si="6">IF(OR(AND(L8&lt;10001,L8&gt;0,ISNUMBER(L8)),ISBLANK(L8)),0,1)</f>
        <v>0</v>
      </c>
      <c r="AP8" s="7">
        <f ca="1">IF(OR(TODAY()-31,ISBLANK(P8)),0,1)</f>
        <v>0</v>
      </c>
      <c r="AQ8" s="7">
        <f ca="1">IF(OR(TODAY()-31,ISBLANK(Q8)),0,1)</f>
        <v>0</v>
      </c>
      <c r="AR8" s="7">
        <f>IF(OR(R8=segéd!$A$1,R8=segéd!$A$2,R8=segéd!$A$3,R8=segéd!$A$4,ISBLANK(R8)),0,1)</f>
        <v>0</v>
      </c>
      <c r="AS8" s="7">
        <f>IF(OR(S8=segéd!$B$1,S8=segéd!$B$2,S8=segéd!$B$3,ISBLANK(S8)),0,1)</f>
        <v>0</v>
      </c>
      <c r="AT8" s="7">
        <f>IF(OR(AND(T8&gt;=0,ISNUMBER(T8)),ISBLANK(T8)),0,1)</f>
        <v>0</v>
      </c>
      <c r="AU8" s="7">
        <f t="shared" ref="AU8:BF8" si="7">IF(OR(AND(U8&gt;=0,ISNUMBER(U8)),ISBLANK(U8)),0,1)</f>
        <v>0</v>
      </c>
      <c r="AV8" s="7">
        <f t="shared" si="7"/>
        <v>0</v>
      </c>
      <c r="AW8" s="7">
        <f t="shared" si="7"/>
        <v>0</v>
      </c>
      <c r="AX8" s="7">
        <f t="shared" si="7"/>
        <v>0</v>
      </c>
      <c r="AY8" s="7">
        <f t="shared" si="7"/>
        <v>0</v>
      </c>
      <c r="AZ8" s="7">
        <f t="shared" si="7"/>
        <v>0</v>
      </c>
      <c r="BA8" s="7">
        <f t="shared" si="7"/>
        <v>0</v>
      </c>
      <c r="BB8" s="7">
        <f t="shared" si="7"/>
        <v>0</v>
      </c>
      <c r="BC8" s="7">
        <f t="shared" si="7"/>
        <v>0</v>
      </c>
      <c r="BD8" s="7">
        <f t="shared" si="7"/>
        <v>0</v>
      </c>
      <c r="BE8" s="7">
        <f t="shared" si="7"/>
        <v>0</v>
      </c>
      <c r="BF8" s="7">
        <f t="shared" si="7"/>
        <v>0</v>
      </c>
      <c r="BG8" s="3">
        <f>LEN(Táblázat1[[#This Row],[Felhasználási hely 
mérési pont azonosítója (POD) 
 - 16 karakter hosszú 
 - Kezdete: 39N 
KÖTELEZŐEN TÖLTENDŐ!]])</f>
        <v>0</v>
      </c>
      <c r="BH8" s="3" t="str">
        <f>IF(BG8&lt;16,"Rövid","Hosszú")</f>
        <v>Rövid</v>
      </c>
      <c r="BI8" s="3" t="str">
        <f>IF(ISBLANK(C8),"",IFERROR(VLOOKUP(LEFT(C8,5),segéd!$C:$D,2,0),"Első 5 karakter helytelen"))</f>
        <v/>
      </c>
      <c r="BJ8" s="3" t="str">
        <f t="shared" ref="BJ8:BJ39" si="8">IF(ISBLANK(C8),"",IF(AND(BG8=16,BI8&lt;&gt;"Első 5 karakter helytelen"),CONCATENATE("Helyes (",BG8," karakter)"),IF(AND(BG8&lt;&gt;16,BI8&lt;&gt;"Első 5 karakter helytelen"),CONCATENATE(BH8," (",BG8," karakter)"),IF(AND(BG8=16,BI8="Első 5 karakter helytelen"),"Első 5 karakter helytelen",IF(AND(BG8&lt;&gt;16,BI8="Első 5 karakter helytelen"),CONCATENATE("Első 5 karakter helytelen",", ",BH8," (",BG8," karakter)"),"")))))</f>
        <v/>
      </c>
    </row>
    <row r="9" spans="1:62" x14ac:dyDescent="0.35">
      <c r="A9" s="47">
        <v>2</v>
      </c>
      <c r="B9" s="22"/>
      <c r="C9" s="23"/>
      <c r="D9" s="23" t="str">
        <f t="shared" si="0"/>
        <v/>
      </c>
      <c r="E9" s="23"/>
      <c r="F9" s="22"/>
      <c r="G9" s="22"/>
      <c r="H9" s="23" t="str">
        <f>IFERROR(VLOOKUP(LEFT(C9,5),segéd!$C:$D,2,0),"")</f>
        <v/>
      </c>
      <c r="I9" s="24"/>
      <c r="J9" s="24"/>
      <c r="K9" s="24"/>
      <c r="L9" s="24"/>
      <c r="M9" s="24"/>
      <c r="N9" s="24"/>
      <c r="O9" s="25"/>
      <c r="P9" s="25"/>
      <c r="Q9" s="25"/>
      <c r="R9" s="23"/>
      <c r="S9" s="23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 t="str">
        <f t="shared" si="1"/>
        <v/>
      </c>
      <c r="AI9" s="7">
        <f t="shared" ref="AI9:AI72" ca="1" si="9">IFERROR(SUM($AJ9:$BF9),1)</f>
        <v>0</v>
      </c>
      <c r="AJ9" s="7">
        <f>IF(OR(AND(OR(LEFT(C9,5)=segéd!$C$1,LEFT(C9,5)=segéd!$C$2,LEFT(C9,5)=segéd!$C$3,LEFT(C9,5)=segéd!$C$4,LEFT(C9,5)=segéd!$C$5,LEFT(C9,5)=segéd!$C$6,LEFT(C9,5)=segéd!$C$7,LEFT(C9,5)=segéd!$C$8,LEFT(C9,5)=segéd!$C$9,LEFT(C9,5)=segéd!$C$10,LEFT(C9,5)=segéd!$C$11,LEFT(C9,5)=segéd!$C$12,LEFT(C9,5)=segéd!$C$13),LEN(C9)=16),ISBLANK(C9))=TRUE,0,1)</f>
        <v>0</v>
      </c>
      <c r="AK9" s="7">
        <f t="shared" si="2"/>
        <v>0</v>
      </c>
      <c r="AL9" s="7">
        <f t="shared" si="3"/>
        <v>0</v>
      </c>
      <c r="AM9" s="7">
        <f t="shared" si="4"/>
        <v>0</v>
      </c>
      <c r="AN9" s="7">
        <f t="shared" si="5"/>
        <v>0</v>
      </c>
      <c r="AO9" s="7">
        <f t="shared" si="6"/>
        <v>0</v>
      </c>
      <c r="AP9" s="7">
        <f t="shared" ref="AP9:AP72" ca="1" si="10">IF(OR(TODAY()-31,ISBLANK(P9)),0,1)</f>
        <v>0</v>
      </c>
      <c r="AQ9" s="7">
        <f t="shared" ref="AQ9:AQ72" ca="1" si="11">IF(OR(TODAY()-31,ISBLANK(Q9)),0,1)</f>
        <v>0</v>
      </c>
      <c r="AR9" s="7">
        <f>IF(OR(R9=segéd!$A$1,R9=segéd!$A$2,R9=segéd!$A$3,R9=segéd!$A$4,ISBLANK(R9)),0,1)</f>
        <v>0</v>
      </c>
      <c r="AS9" s="7">
        <f>IF(OR(S9=segéd!$B$1,S9=segéd!$B$2,S9=segéd!$B$3,ISBLANK(S9)),0,1)</f>
        <v>0</v>
      </c>
      <c r="AT9" s="7">
        <f t="shared" ref="AT9:AT72" si="12">IF(OR(AND(T9&gt;=0,ISNUMBER(T9)),ISBLANK(T9)),0,1)</f>
        <v>0</v>
      </c>
      <c r="AU9" s="7">
        <f t="shared" ref="AU9:AU72" si="13">IF(OR(AND(U9&gt;=0,ISNUMBER(U9)),ISBLANK(U9)),0,1)</f>
        <v>0</v>
      </c>
      <c r="AV9" s="7">
        <f t="shared" ref="AV9:AV72" si="14">IF(OR(AND(V9&gt;=0,ISNUMBER(V9)),ISBLANK(V9)),0,1)</f>
        <v>0</v>
      </c>
      <c r="AW9" s="7">
        <f t="shared" ref="AW9:AW72" si="15">IF(OR(AND(W9&gt;=0,ISNUMBER(W9)),ISBLANK(W9)),0,1)</f>
        <v>0</v>
      </c>
      <c r="AX9" s="7">
        <f t="shared" ref="AX9:AX72" si="16">IF(OR(AND(X9&gt;=0,ISNUMBER(X9)),ISBLANK(X9)),0,1)</f>
        <v>0</v>
      </c>
      <c r="AY9" s="7">
        <f t="shared" ref="AY9:AY72" si="17">IF(OR(AND(Y9&gt;=0,ISNUMBER(Y9)),ISBLANK(Y9)),0,1)</f>
        <v>0</v>
      </c>
      <c r="AZ9" s="7">
        <f t="shared" ref="AZ9:AZ72" si="18">IF(OR(AND(Z9&gt;=0,ISNUMBER(Z9)),ISBLANK(Z9)),0,1)</f>
        <v>0</v>
      </c>
      <c r="BA9" s="7">
        <f t="shared" ref="BA9:BA72" si="19">IF(OR(AND(AA9&gt;=0,ISNUMBER(AA9)),ISBLANK(AA9)),0,1)</f>
        <v>0</v>
      </c>
      <c r="BB9" s="7">
        <f t="shared" ref="BB9:BB72" si="20">IF(OR(AND(AB9&gt;=0,ISNUMBER(AB9)),ISBLANK(AB9)),0,1)</f>
        <v>0</v>
      </c>
      <c r="BC9" s="7">
        <f t="shared" ref="BC9:BC72" si="21">IF(OR(AND(AC9&gt;=0,ISNUMBER(AC9)),ISBLANK(AC9)),0,1)</f>
        <v>0</v>
      </c>
      <c r="BD9" s="7">
        <f t="shared" ref="BD9:BD72" si="22">IF(OR(AND(AD9&gt;=0,ISNUMBER(AD9)),ISBLANK(AD9)),0,1)</f>
        <v>0</v>
      </c>
      <c r="BE9" s="7">
        <f t="shared" ref="BE9:BE72" si="23">IF(OR(AND(AE9&gt;=0,ISNUMBER(AE9)),ISBLANK(AE9)),0,1)</f>
        <v>0</v>
      </c>
      <c r="BF9" s="7">
        <f t="shared" ref="BF9:BF72" si="24">IF(OR(AND(AF9&gt;=0,ISNUMBER(AF9)),ISBLANK(AF9)),0,1)</f>
        <v>0</v>
      </c>
      <c r="BG9" s="3">
        <f>LEN(Táblázat1[[#This Row],[Felhasználási hely 
mérési pont azonosítója (POD) 
 - 16 karakter hosszú 
 - Kezdete: 39N 
KÖTELEZŐEN TÖLTENDŐ!]])</f>
        <v>0</v>
      </c>
      <c r="BH9" s="3" t="str">
        <f t="shared" ref="BH9:BH72" si="25">IF(BG9&lt;16,"Rövid","Hosszú")</f>
        <v>Rövid</v>
      </c>
      <c r="BI9" s="3" t="str">
        <f>IF(ISBLANK(C9),"",IFERROR(VLOOKUP(LEFT(C9,5),segéd!$C:$D,2,0),"Első 5 karakter helytelen"))</f>
        <v/>
      </c>
      <c r="BJ9" s="3" t="str">
        <f t="shared" si="8"/>
        <v/>
      </c>
    </row>
    <row r="10" spans="1:62" x14ac:dyDescent="0.35">
      <c r="A10" s="47">
        <v>3</v>
      </c>
      <c r="B10" s="22"/>
      <c r="C10" s="23"/>
      <c r="D10" s="23" t="str">
        <f t="shared" si="0"/>
        <v/>
      </c>
      <c r="E10" s="23"/>
      <c r="F10" s="22"/>
      <c r="G10" s="22"/>
      <c r="H10" s="23" t="str">
        <f>IFERROR(VLOOKUP(LEFT(C10,5),segéd!$C:$D,2,0),"")</f>
        <v/>
      </c>
      <c r="I10" s="24"/>
      <c r="J10" s="24"/>
      <c r="K10" s="24"/>
      <c r="L10" s="24"/>
      <c r="M10" s="24"/>
      <c r="N10" s="24"/>
      <c r="O10" s="25"/>
      <c r="P10" s="25"/>
      <c r="Q10" s="25"/>
      <c r="R10" s="23"/>
      <c r="S10" s="23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7" t="str">
        <f t="shared" si="1"/>
        <v/>
      </c>
      <c r="AI10" s="7">
        <f t="shared" ca="1" si="9"/>
        <v>0</v>
      </c>
      <c r="AJ10" s="7">
        <f>IF(OR(AND(OR(LEFT(C10,5)=segéd!$C$1,LEFT(C10,5)=segéd!$C$2,LEFT(C10,5)=segéd!$C$3,LEFT(C10,5)=segéd!$C$4,LEFT(C10,5)=segéd!$C$5,LEFT(C10,5)=segéd!$C$6,LEFT(C10,5)=segéd!$C$7,LEFT(C10,5)=segéd!$C$8,LEFT(C10,5)=segéd!$C$9,LEFT(C10,5)=segéd!$C$10,LEFT(C10,5)=segéd!$C$11,LEFT(C10,5)=segéd!$C$12,LEFT(C10,5)=segéd!$C$13),LEN(C10)=16),ISBLANK(C10))=TRUE,0,1)</f>
        <v>0</v>
      </c>
      <c r="AK10" s="7">
        <f t="shared" si="2"/>
        <v>0</v>
      </c>
      <c r="AL10" s="7">
        <f t="shared" si="3"/>
        <v>0</v>
      </c>
      <c r="AM10" s="7">
        <f t="shared" si="4"/>
        <v>0</v>
      </c>
      <c r="AN10" s="7">
        <f t="shared" si="5"/>
        <v>0</v>
      </c>
      <c r="AO10" s="7">
        <f t="shared" si="6"/>
        <v>0</v>
      </c>
      <c r="AP10" s="7">
        <f t="shared" ca="1" si="10"/>
        <v>0</v>
      </c>
      <c r="AQ10" s="7">
        <f t="shared" ca="1" si="11"/>
        <v>0</v>
      </c>
      <c r="AR10" s="7">
        <f>IF(OR(R10=segéd!$A$1,R10=segéd!$A$2,R10=segéd!$A$3,R10=segéd!$A$4,ISBLANK(R10)),0,1)</f>
        <v>0</v>
      </c>
      <c r="AS10" s="7">
        <f>IF(OR(S10=segéd!$B$1,S10=segéd!$B$2,S10=segéd!$B$3,ISBLANK(S10)),0,1)</f>
        <v>0</v>
      </c>
      <c r="AT10" s="7">
        <f t="shared" si="12"/>
        <v>0</v>
      </c>
      <c r="AU10" s="7">
        <f t="shared" si="13"/>
        <v>0</v>
      </c>
      <c r="AV10" s="7">
        <f t="shared" si="14"/>
        <v>0</v>
      </c>
      <c r="AW10" s="7">
        <f t="shared" si="15"/>
        <v>0</v>
      </c>
      <c r="AX10" s="7">
        <f t="shared" si="16"/>
        <v>0</v>
      </c>
      <c r="AY10" s="7">
        <f t="shared" si="17"/>
        <v>0</v>
      </c>
      <c r="AZ10" s="7">
        <f t="shared" si="18"/>
        <v>0</v>
      </c>
      <c r="BA10" s="7">
        <f t="shared" si="19"/>
        <v>0</v>
      </c>
      <c r="BB10" s="7">
        <f t="shared" si="20"/>
        <v>0</v>
      </c>
      <c r="BC10" s="7">
        <f t="shared" si="21"/>
        <v>0</v>
      </c>
      <c r="BD10" s="7">
        <f t="shared" si="22"/>
        <v>0</v>
      </c>
      <c r="BE10" s="7">
        <f t="shared" si="23"/>
        <v>0</v>
      </c>
      <c r="BF10" s="7">
        <f t="shared" si="24"/>
        <v>0</v>
      </c>
      <c r="BG10" s="3">
        <f>LEN(Táblázat1[[#This Row],[Felhasználási hely 
mérési pont azonosítója (POD) 
 - 16 karakter hosszú 
 - Kezdete: 39N 
KÖTELEZŐEN TÖLTENDŐ!]])</f>
        <v>0</v>
      </c>
      <c r="BH10" s="3" t="str">
        <f t="shared" si="25"/>
        <v>Rövid</v>
      </c>
      <c r="BI10" s="3" t="str">
        <f>IF(ISBLANK(C10),"",IFERROR(VLOOKUP(LEFT(C10,5),segéd!$C:$D,2,0),"Első 5 karakter helytelen"))</f>
        <v/>
      </c>
      <c r="BJ10" s="3" t="str">
        <f t="shared" si="8"/>
        <v/>
      </c>
    </row>
    <row r="11" spans="1:62" x14ac:dyDescent="0.35">
      <c r="A11" s="47">
        <v>4</v>
      </c>
      <c r="B11" s="22"/>
      <c r="C11" s="23"/>
      <c r="D11" s="23" t="str">
        <f t="shared" si="0"/>
        <v/>
      </c>
      <c r="E11" s="23"/>
      <c r="F11" s="22"/>
      <c r="G11" s="22"/>
      <c r="H11" s="23" t="str">
        <f>IFERROR(VLOOKUP(LEFT(C11,5),segéd!$C:$D,2,0),"")</f>
        <v/>
      </c>
      <c r="I11" s="24"/>
      <c r="J11" s="24"/>
      <c r="K11" s="24"/>
      <c r="L11" s="24"/>
      <c r="M11" s="24"/>
      <c r="N11" s="24"/>
      <c r="O11" s="25"/>
      <c r="P11" s="25"/>
      <c r="Q11" s="25"/>
      <c r="R11" s="23"/>
      <c r="S11" s="23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7" t="str">
        <f t="shared" si="1"/>
        <v/>
      </c>
      <c r="AI11" s="7">
        <f t="shared" ca="1" si="9"/>
        <v>0</v>
      </c>
      <c r="AJ11" s="7">
        <f>IF(OR(AND(OR(LEFT(C11,5)=segéd!$C$1,LEFT(C11,5)=segéd!$C$2,LEFT(C11,5)=segéd!$C$3,LEFT(C11,5)=segéd!$C$4,LEFT(C11,5)=segéd!$C$5,LEFT(C11,5)=segéd!$C$6,LEFT(C11,5)=segéd!$C$7,LEFT(C11,5)=segéd!$C$8,LEFT(C11,5)=segéd!$C$9,LEFT(C11,5)=segéd!$C$10,LEFT(C11,5)=segéd!$C$11,LEFT(C11,5)=segéd!$C$12,LEFT(C11,5)=segéd!$C$13),LEN(C11)=16),ISBLANK(C11))=TRUE,0,1)</f>
        <v>0</v>
      </c>
      <c r="AK11" s="7">
        <f t="shared" si="2"/>
        <v>0</v>
      </c>
      <c r="AL11" s="7">
        <f t="shared" si="3"/>
        <v>0</v>
      </c>
      <c r="AM11" s="7">
        <f t="shared" si="4"/>
        <v>0</v>
      </c>
      <c r="AN11" s="7">
        <f t="shared" si="5"/>
        <v>0</v>
      </c>
      <c r="AO11" s="7">
        <f t="shared" si="6"/>
        <v>0</v>
      </c>
      <c r="AP11" s="7">
        <f t="shared" ca="1" si="10"/>
        <v>0</v>
      </c>
      <c r="AQ11" s="7">
        <f t="shared" ca="1" si="11"/>
        <v>0</v>
      </c>
      <c r="AR11" s="7">
        <f>IF(OR(R11=segéd!$A$1,R11=segéd!$A$2,R11=segéd!$A$3,R11=segéd!$A$4,ISBLANK(R11)),0,1)</f>
        <v>0</v>
      </c>
      <c r="AS11" s="7">
        <f>IF(OR(S11=segéd!$B$1,S11=segéd!$B$2,S11=segéd!$B$3,ISBLANK(S11)),0,1)</f>
        <v>0</v>
      </c>
      <c r="AT11" s="7">
        <f t="shared" si="12"/>
        <v>0</v>
      </c>
      <c r="AU11" s="7">
        <f t="shared" si="13"/>
        <v>0</v>
      </c>
      <c r="AV11" s="7">
        <f t="shared" si="14"/>
        <v>0</v>
      </c>
      <c r="AW11" s="7">
        <f t="shared" si="15"/>
        <v>0</v>
      </c>
      <c r="AX11" s="7">
        <f t="shared" si="16"/>
        <v>0</v>
      </c>
      <c r="AY11" s="7">
        <f t="shared" si="17"/>
        <v>0</v>
      </c>
      <c r="AZ11" s="7">
        <f t="shared" si="18"/>
        <v>0</v>
      </c>
      <c r="BA11" s="7">
        <f t="shared" si="19"/>
        <v>0</v>
      </c>
      <c r="BB11" s="7">
        <f t="shared" si="20"/>
        <v>0</v>
      </c>
      <c r="BC11" s="7">
        <f t="shared" si="21"/>
        <v>0</v>
      </c>
      <c r="BD11" s="7">
        <f t="shared" si="22"/>
        <v>0</v>
      </c>
      <c r="BE11" s="7">
        <f t="shared" si="23"/>
        <v>0</v>
      </c>
      <c r="BF11" s="7">
        <f t="shared" si="24"/>
        <v>0</v>
      </c>
      <c r="BG11" s="3">
        <f>LEN(Táblázat1[[#This Row],[Felhasználási hely 
mérési pont azonosítója (POD) 
 - 16 karakter hosszú 
 - Kezdete: 39N 
KÖTELEZŐEN TÖLTENDŐ!]])</f>
        <v>0</v>
      </c>
      <c r="BH11" s="3" t="str">
        <f t="shared" si="25"/>
        <v>Rövid</v>
      </c>
      <c r="BI11" s="3" t="str">
        <f>IF(ISBLANK(C11),"",IFERROR(VLOOKUP(LEFT(C11,5),segéd!$C:$D,2,0),"Első 5 karakter helytelen"))</f>
        <v/>
      </c>
      <c r="BJ11" s="3" t="str">
        <f t="shared" si="8"/>
        <v/>
      </c>
    </row>
    <row r="12" spans="1:62" x14ac:dyDescent="0.35">
      <c r="A12" s="47">
        <v>5</v>
      </c>
      <c r="B12" s="22"/>
      <c r="C12" s="23"/>
      <c r="D12" s="23" t="str">
        <f t="shared" si="0"/>
        <v/>
      </c>
      <c r="E12" s="23"/>
      <c r="F12" s="22"/>
      <c r="G12" s="22"/>
      <c r="H12" s="23" t="str">
        <f>IFERROR(VLOOKUP(LEFT(C12,5),segéd!$C:$D,2,0),"")</f>
        <v/>
      </c>
      <c r="I12" s="24"/>
      <c r="J12" s="24"/>
      <c r="K12" s="24"/>
      <c r="L12" s="24"/>
      <c r="M12" s="24"/>
      <c r="N12" s="24"/>
      <c r="O12" s="25"/>
      <c r="P12" s="25"/>
      <c r="Q12" s="25"/>
      <c r="R12" s="23"/>
      <c r="S12" s="23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 t="str">
        <f t="shared" si="1"/>
        <v/>
      </c>
      <c r="AI12" s="7">
        <f t="shared" ca="1" si="9"/>
        <v>0</v>
      </c>
      <c r="AJ12" s="7">
        <f>IF(OR(AND(OR(LEFT(C12,5)=segéd!$C$1,LEFT(C12,5)=segéd!$C$2,LEFT(C12,5)=segéd!$C$3,LEFT(C12,5)=segéd!$C$4,LEFT(C12,5)=segéd!$C$5,LEFT(C12,5)=segéd!$C$6,LEFT(C12,5)=segéd!$C$7,LEFT(C12,5)=segéd!$C$8,LEFT(C12,5)=segéd!$C$9,LEFT(C12,5)=segéd!$C$10,LEFT(C12,5)=segéd!$C$11,LEFT(C12,5)=segéd!$C$12,LEFT(C12,5)=segéd!$C$13),LEN(C12)=16),ISBLANK(C12))=TRUE,0,1)</f>
        <v>0</v>
      </c>
      <c r="AK12" s="7">
        <f t="shared" si="2"/>
        <v>0</v>
      </c>
      <c r="AL12" s="7">
        <f t="shared" si="3"/>
        <v>0</v>
      </c>
      <c r="AM12" s="7">
        <f t="shared" si="4"/>
        <v>0</v>
      </c>
      <c r="AN12" s="7">
        <f t="shared" si="5"/>
        <v>0</v>
      </c>
      <c r="AO12" s="7">
        <f t="shared" si="6"/>
        <v>0</v>
      </c>
      <c r="AP12" s="7">
        <f t="shared" ca="1" si="10"/>
        <v>0</v>
      </c>
      <c r="AQ12" s="7">
        <f t="shared" ca="1" si="11"/>
        <v>0</v>
      </c>
      <c r="AR12" s="7">
        <f>IF(OR(R12=segéd!$A$1,R12=segéd!$A$2,R12=segéd!$A$3,R12=segéd!$A$4,ISBLANK(R12)),0,1)</f>
        <v>0</v>
      </c>
      <c r="AS12" s="7">
        <f>IF(OR(S12=segéd!$B$1,S12=segéd!$B$2,S12=segéd!$B$3,ISBLANK(S12)),0,1)</f>
        <v>0</v>
      </c>
      <c r="AT12" s="7">
        <f t="shared" si="12"/>
        <v>0</v>
      </c>
      <c r="AU12" s="7">
        <f t="shared" si="13"/>
        <v>0</v>
      </c>
      <c r="AV12" s="7">
        <f t="shared" si="14"/>
        <v>0</v>
      </c>
      <c r="AW12" s="7">
        <f t="shared" si="15"/>
        <v>0</v>
      </c>
      <c r="AX12" s="7">
        <f t="shared" si="16"/>
        <v>0</v>
      </c>
      <c r="AY12" s="7">
        <f t="shared" si="17"/>
        <v>0</v>
      </c>
      <c r="AZ12" s="7">
        <f t="shared" si="18"/>
        <v>0</v>
      </c>
      <c r="BA12" s="7">
        <f t="shared" si="19"/>
        <v>0</v>
      </c>
      <c r="BB12" s="7">
        <f t="shared" si="20"/>
        <v>0</v>
      </c>
      <c r="BC12" s="7">
        <f t="shared" si="21"/>
        <v>0</v>
      </c>
      <c r="BD12" s="7">
        <f t="shared" si="22"/>
        <v>0</v>
      </c>
      <c r="BE12" s="7">
        <f t="shared" si="23"/>
        <v>0</v>
      </c>
      <c r="BF12" s="7">
        <f t="shared" si="24"/>
        <v>0</v>
      </c>
      <c r="BG12" s="3">
        <f>LEN(Táblázat1[[#This Row],[Felhasználási hely 
mérési pont azonosítója (POD) 
 - 16 karakter hosszú 
 - Kezdete: 39N 
KÖTELEZŐEN TÖLTENDŐ!]])</f>
        <v>0</v>
      </c>
      <c r="BH12" s="3" t="str">
        <f t="shared" si="25"/>
        <v>Rövid</v>
      </c>
      <c r="BI12" s="3" t="str">
        <f>IF(ISBLANK(C12),"",IFERROR(VLOOKUP(LEFT(C12,5),segéd!$C:$D,2,0),"Első 5 karakter helytelen"))</f>
        <v/>
      </c>
      <c r="BJ12" s="3" t="str">
        <f t="shared" si="8"/>
        <v/>
      </c>
    </row>
    <row r="13" spans="1:62" x14ac:dyDescent="0.35">
      <c r="A13" s="47">
        <v>6</v>
      </c>
      <c r="B13" s="22"/>
      <c r="C13" s="23"/>
      <c r="D13" s="23" t="str">
        <f t="shared" si="0"/>
        <v/>
      </c>
      <c r="E13" s="23"/>
      <c r="F13" s="22"/>
      <c r="G13" s="22"/>
      <c r="H13" s="23" t="str">
        <f>IFERROR(VLOOKUP(LEFT(C13,5),segéd!$C:$D,2,0),"")</f>
        <v/>
      </c>
      <c r="I13" s="24"/>
      <c r="J13" s="24"/>
      <c r="K13" s="24"/>
      <c r="L13" s="24"/>
      <c r="M13" s="24"/>
      <c r="N13" s="24"/>
      <c r="O13" s="25"/>
      <c r="P13" s="25"/>
      <c r="Q13" s="25"/>
      <c r="R13" s="23"/>
      <c r="S13" s="23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 t="str">
        <f t="shared" si="1"/>
        <v/>
      </c>
      <c r="AI13" s="7">
        <f t="shared" ca="1" si="9"/>
        <v>0</v>
      </c>
      <c r="AJ13" s="7">
        <f>IF(OR(AND(OR(LEFT(C13,5)=segéd!$C$1,LEFT(C13,5)=segéd!$C$2,LEFT(C13,5)=segéd!$C$3,LEFT(C13,5)=segéd!$C$4,LEFT(C13,5)=segéd!$C$5,LEFT(C13,5)=segéd!$C$6,LEFT(C13,5)=segéd!$C$7,LEFT(C13,5)=segéd!$C$8,LEFT(C13,5)=segéd!$C$9,LEFT(C13,5)=segéd!$C$10,LEFT(C13,5)=segéd!$C$11,LEFT(C13,5)=segéd!$C$12,LEFT(C13,5)=segéd!$C$13),LEN(C13)=16),ISBLANK(C13))=TRUE,0,1)</f>
        <v>0</v>
      </c>
      <c r="AK13" s="7">
        <f t="shared" si="2"/>
        <v>0</v>
      </c>
      <c r="AL13" s="7">
        <f t="shared" si="3"/>
        <v>0</v>
      </c>
      <c r="AM13" s="7">
        <f t="shared" si="4"/>
        <v>0</v>
      </c>
      <c r="AN13" s="7">
        <f t="shared" si="5"/>
        <v>0</v>
      </c>
      <c r="AO13" s="7">
        <f t="shared" si="6"/>
        <v>0</v>
      </c>
      <c r="AP13" s="7">
        <f t="shared" ca="1" si="10"/>
        <v>0</v>
      </c>
      <c r="AQ13" s="7">
        <f t="shared" ca="1" si="11"/>
        <v>0</v>
      </c>
      <c r="AR13" s="7">
        <f>IF(OR(R13=segéd!$A$1,R13=segéd!$A$2,R13=segéd!$A$3,R13=segéd!$A$4,ISBLANK(R13)),0,1)</f>
        <v>0</v>
      </c>
      <c r="AS13" s="7">
        <f>IF(OR(S13=segéd!$B$1,S13=segéd!$B$2,S13=segéd!$B$3,ISBLANK(S13)),0,1)</f>
        <v>0</v>
      </c>
      <c r="AT13" s="7">
        <f t="shared" si="12"/>
        <v>0</v>
      </c>
      <c r="AU13" s="7">
        <f t="shared" si="13"/>
        <v>0</v>
      </c>
      <c r="AV13" s="7">
        <f t="shared" si="14"/>
        <v>0</v>
      </c>
      <c r="AW13" s="7">
        <f t="shared" si="15"/>
        <v>0</v>
      </c>
      <c r="AX13" s="7">
        <f t="shared" si="16"/>
        <v>0</v>
      </c>
      <c r="AY13" s="7">
        <f t="shared" si="17"/>
        <v>0</v>
      </c>
      <c r="AZ13" s="7">
        <f t="shared" si="18"/>
        <v>0</v>
      </c>
      <c r="BA13" s="7">
        <f t="shared" si="19"/>
        <v>0</v>
      </c>
      <c r="BB13" s="7">
        <f t="shared" si="20"/>
        <v>0</v>
      </c>
      <c r="BC13" s="7">
        <f t="shared" si="21"/>
        <v>0</v>
      </c>
      <c r="BD13" s="7">
        <f t="shared" si="22"/>
        <v>0</v>
      </c>
      <c r="BE13" s="7">
        <f t="shared" si="23"/>
        <v>0</v>
      </c>
      <c r="BF13" s="7">
        <f t="shared" si="24"/>
        <v>0</v>
      </c>
      <c r="BG13" s="3">
        <f>LEN(Táblázat1[[#This Row],[Felhasználási hely 
mérési pont azonosítója (POD) 
 - 16 karakter hosszú 
 - Kezdete: 39N 
KÖTELEZŐEN TÖLTENDŐ!]])</f>
        <v>0</v>
      </c>
      <c r="BH13" s="3" t="str">
        <f t="shared" si="25"/>
        <v>Rövid</v>
      </c>
      <c r="BI13" s="3" t="str">
        <f>IF(ISBLANK(C13),"",IFERROR(VLOOKUP(LEFT(C13,5),segéd!$C:$D,2,0),"Első 5 karakter helytelen"))</f>
        <v/>
      </c>
      <c r="BJ13" s="3" t="str">
        <f t="shared" si="8"/>
        <v/>
      </c>
    </row>
    <row r="14" spans="1:62" x14ac:dyDescent="0.35">
      <c r="A14" s="47">
        <v>7</v>
      </c>
      <c r="B14" s="22"/>
      <c r="C14" s="23"/>
      <c r="D14" s="23" t="str">
        <f t="shared" si="0"/>
        <v/>
      </c>
      <c r="E14" s="23"/>
      <c r="F14" s="22"/>
      <c r="G14" s="22"/>
      <c r="H14" s="23" t="str">
        <f>IFERROR(VLOOKUP(LEFT(C14,5),segéd!$C:$D,2,0),"")</f>
        <v/>
      </c>
      <c r="I14" s="24"/>
      <c r="J14" s="24"/>
      <c r="K14" s="24"/>
      <c r="L14" s="24"/>
      <c r="M14" s="24"/>
      <c r="N14" s="24"/>
      <c r="O14" s="25"/>
      <c r="P14" s="25"/>
      <c r="Q14" s="25"/>
      <c r="R14" s="23"/>
      <c r="S14" s="23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 t="str">
        <f t="shared" si="1"/>
        <v/>
      </c>
      <c r="AI14" s="7">
        <f t="shared" ca="1" si="9"/>
        <v>0</v>
      </c>
      <c r="AJ14" s="7">
        <f>IF(OR(AND(OR(LEFT(C14,5)=segéd!$C$1,LEFT(C14,5)=segéd!$C$2,LEFT(C14,5)=segéd!$C$3,LEFT(C14,5)=segéd!$C$4,LEFT(C14,5)=segéd!$C$5,LEFT(C14,5)=segéd!$C$6,LEFT(C14,5)=segéd!$C$7,LEFT(C14,5)=segéd!$C$8,LEFT(C14,5)=segéd!$C$9,LEFT(C14,5)=segéd!$C$10,LEFT(C14,5)=segéd!$C$11,LEFT(C14,5)=segéd!$C$12,LEFT(C14,5)=segéd!$C$13),LEN(C14)=16),ISBLANK(C14))=TRUE,0,1)</f>
        <v>0</v>
      </c>
      <c r="AK14" s="7">
        <f t="shared" si="2"/>
        <v>0</v>
      </c>
      <c r="AL14" s="7">
        <f t="shared" si="3"/>
        <v>0</v>
      </c>
      <c r="AM14" s="7">
        <f t="shared" si="4"/>
        <v>0</v>
      </c>
      <c r="AN14" s="7">
        <f t="shared" si="5"/>
        <v>0</v>
      </c>
      <c r="AO14" s="7">
        <f t="shared" si="6"/>
        <v>0</v>
      </c>
      <c r="AP14" s="7">
        <f t="shared" ca="1" si="10"/>
        <v>0</v>
      </c>
      <c r="AQ14" s="7">
        <f t="shared" ca="1" si="11"/>
        <v>0</v>
      </c>
      <c r="AR14" s="7">
        <f>IF(OR(R14=segéd!$A$1,R14=segéd!$A$2,R14=segéd!$A$3,R14=segéd!$A$4,ISBLANK(R14)),0,1)</f>
        <v>0</v>
      </c>
      <c r="AS14" s="7">
        <f>IF(OR(S14=segéd!$B$1,S14=segéd!$B$2,S14=segéd!$B$3,ISBLANK(S14)),0,1)</f>
        <v>0</v>
      </c>
      <c r="AT14" s="7">
        <f t="shared" si="12"/>
        <v>0</v>
      </c>
      <c r="AU14" s="7">
        <f t="shared" si="13"/>
        <v>0</v>
      </c>
      <c r="AV14" s="7">
        <f t="shared" si="14"/>
        <v>0</v>
      </c>
      <c r="AW14" s="7">
        <f t="shared" si="15"/>
        <v>0</v>
      </c>
      <c r="AX14" s="7">
        <f t="shared" si="16"/>
        <v>0</v>
      </c>
      <c r="AY14" s="7">
        <f t="shared" si="17"/>
        <v>0</v>
      </c>
      <c r="AZ14" s="7">
        <f t="shared" si="18"/>
        <v>0</v>
      </c>
      <c r="BA14" s="7">
        <f t="shared" si="19"/>
        <v>0</v>
      </c>
      <c r="BB14" s="7">
        <f t="shared" si="20"/>
        <v>0</v>
      </c>
      <c r="BC14" s="7">
        <f t="shared" si="21"/>
        <v>0</v>
      </c>
      <c r="BD14" s="7">
        <f t="shared" si="22"/>
        <v>0</v>
      </c>
      <c r="BE14" s="7">
        <f t="shared" si="23"/>
        <v>0</v>
      </c>
      <c r="BF14" s="7">
        <f t="shared" si="24"/>
        <v>0</v>
      </c>
      <c r="BG14" s="3">
        <f>LEN(Táblázat1[[#This Row],[Felhasználási hely 
mérési pont azonosítója (POD) 
 - 16 karakter hosszú 
 - Kezdete: 39N 
KÖTELEZŐEN TÖLTENDŐ!]])</f>
        <v>0</v>
      </c>
      <c r="BH14" s="3" t="str">
        <f t="shared" si="25"/>
        <v>Rövid</v>
      </c>
      <c r="BI14" s="3" t="str">
        <f>IF(ISBLANK(C14),"",IFERROR(VLOOKUP(LEFT(C14,5),segéd!$C:$D,2,0),"Első 5 karakter helytelen"))</f>
        <v/>
      </c>
      <c r="BJ14" s="3" t="str">
        <f t="shared" si="8"/>
        <v/>
      </c>
    </row>
    <row r="15" spans="1:62" x14ac:dyDescent="0.35">
      <c r="A15" s="47">
        <v>8</v>
      </c>
      <c r="B15" s="22"/>
      <c r="C15" s="23"/>
      <c r="D15" s="23" t="str">
        <f t="shared" si="0"/>
        <v/>
      </c>
      <c r="E15" s="23"/>
      <c r="F15" s="22"/>
      <c r="G15" s="22"/>
      <c r="H15" s="23" t="str">
        <f>IFERROR(VLOOKUP(LEFT(C15,5),segéd!$C:$D,2,0),"")</f>
        <v/>
      </c>
      <c r="I15" s="24"/>
      <c r="J15" s="24"/>
      <c r="K15" s="24"/>
      <c r="L15" s="24"/>
      <c r="M15" s="24"/>
      <c r="N15" s="24"/>
      <c r="O15" s="25"/>
      <c r="P15" s="25"/>
      <c r="Q15" s="25"/>
      <c r="R15" s="23"/>
      <c r="S15" s="23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 t="str">
        <f t="shared" si="1"/>
        <v/>
      </c>
      <c r="AI15" s="7">
        <f t="shared" ca="1" si="9"/>
        <v>0</v>
      </c>
      <c r="AJ15" s="7">
        <f>IF(OR(AND(OR(LEFT(C15,5)=segéd!$C$1,LEFT(C15,5)=segéd!$C$2,LEFT(C15,5)=segéd!$C$3,LEFT(C15,5)=segéd!$C$4,LEFT(C15,5)=segéd!$C$5,LEFT(C15,5)=segéd!$C$6,LEFT(C15,5)=segéd!$C$7,LEFT(C15,5)=segéd!$C$8,LEFT(C15,5)=segéd!$C$9,LEFT(C15,5)=segéd!$C$10,LEFT(C15,5)=segéd!$C$11,LEFT(C15,5)=segéd!$C$12,LEFT(C15,5)=segéd!$C$13),LEN(C15)=16),ISBLANK(C15))=TRUE,0,1)</f>
        <v>0</v>
      </c>
      <c r="AK15" s="7">
        <f t="shared" si="2"/>
        <v>0</v>
      </c>
      <c r="AL15" s="7">
        <f t="shared" si="3"/>
        <v>0</v>
      </c>
      <c r="AM15" s="7">
        <f t="shared" si="4"/>
        <v>0</v>
      </c>
      <c r="AN15" s="7">
        <f t="shared" si="5"/>
        <v>0</v>
      </c>
      <c r="AO15" s="7">
        <f t="shared" si="6"/>
        <v>0</v>
      </c>
      <c r="AP15" s="7">
        <f t="shared" ca="1" si="10"/>
        <v>0</v>
      </c>
      <c r="AQ15" s="7">
        <f t="shared" ca="1" si="11"/>
        <v>0</v>
      </c>
      <c r="AR15" s="7">
        <f>IF(OR(R15=segéd!$A$1,R15=segéd!$A$2,R15=segéd!$A$3,R15=segéd!$A$4,ISBLANK(R15)),0,1)</f>
        <v>0</v>
      </c>
      <c r="AS15" s="7">
        <f>IF(OR(S15=segéd!$B$1,S15=segéd!$B$2,S15=segéd!$B$3,ISBLANK(S15)),0,1)</f>
        <v>0</v>
      </c>
      <c r="AT15" s="7">
        <f t="shared" si="12"/>
        <v>0</v>
      </c>
      <c r="AU15" s="7">
        <f t="shared" si="13"/>
        <v>0</v>
      </c>
      <c r="AV15" s="7">
        <f t="shared" si="14"/>
        <v>0</v>
      </c>
      <c r="AW15" s="7">
        <f t="shared" si="15"/>
        <v>0</v>
      </c>
      <c r="AX15" s="7">
        <f t="shared" si="16"/>
        <v>0</v>
      </c>
      <c r="AY15" s="7">
        <f t="shared" si="17"/>
        <v>0</v>
      </c>
      <c r="AZ15" s="7">
        <f t="shared" si="18"/>
        <v>0</v>
      </c>
      <c r="BA15" s="7">
        <f t="shared" si="19"/>
        <v>0</v>
      </c>
      <c r="BB15" s="7">
        <f t="shared" si="20"/>
        <v>0</v>
      </c>
      <c r="BC15" s="7">
        <f t="shared" si="21"/>
        <v>0</v>
      </c>
      <c r="BD15" s="7">
        <f t="shared" si="22"/>
        <v>0</v>
      </c>
      <c r="BE15" s="7">
        <f t="shared" si="23"/>
        <v>0</v>
      </c>
      <c r="BF15" s="7">
        <f t="shared" si="24"/>
        <v>0</v>
      </c>
      <c r="BG15" s="3">
        <f>LEN(Táblázat1[[#This Row],[Felhasználási hely 
mérési pont azonosítója (POD) 
 - 16 karakter hosszú 
 - Kezdete: 39N 
KÖTELEZŐEN TÖLTENDŐ!]])</f>
        <v>0</v>
      </c>
      <c r="BH15" s="3" t="str">
        <f t="shared" si="25"/>
        <v>Rövid</v>
      </c>
      <c r="BI15" s="3" t="str">
        <f>IF(ISBLANK(C15),"",IFERROR(VLOOKUP(LEFT(C15,5),segéd!$C:$D,2,0),"Első 5 karakter helytelen"))</f>
        <v/>
      </c>
      <c r="BJ15" s="3" t="str">
        <f t="shared" si="8"/>
        <v/>
      </c>
    </row>
    <row r="16" spans="1:62" x14ac:dyDescent="0.35">
      <c r="A16" s="47">
        <v>9</v>
      </c>
      <c r="B16" s="22"/>
      <c r="C16" s="23"/>
      <c r="D16" s="23" t="str">
        <f t="shared" si="0"/>
        <v/>
      </c>
      <c r="E16" s="23"/>
      <c r="F16" s="22"/>
      <c r="G16" s="22"/>
      <c r="H16" s="23" t="str">
        <f>IFERROR(VLOOKUP(LEFT(C16,5),segéd!$C:$D,2,0),"")</f>
        <v/>
      </c>
      <c r="I16" s="24"/>
      <c r="J16" s="24"/>
      <c r="K16" s="24"/>
      <c r="L16" s="24"/>
      <c r="M16" s="24"/>
      <c r="N16" s="24"/>
      <c r="O16" s="25"/>
      <c r="P16" s="25"/>
      <c r="Q16" s="25"/>
      <c r="R16" s="23"/>
      <c r="S16" s="23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 t="str">
        <f t="shared" si="1"/>
        <v/>
      </c>
      <c r="AI16" s="7">
        <f t="shared" ca="1" si="9"/>
        <v>0</v>
      </c>
      <c r="AJ16" s="7">
        <f>IF(OR(AND(OR(LEFT(C16,5)=segéd!$C$1,LEFT(C16,5)=segéd!$C$2,LEFT(C16,5)=segéd!$C$3,LEFT(C16,5)=segéd!$C$4,LEFT(C16,5)=segéd!$C$5,LEFT(C16,5)=segéd!$C$6,LEFT(C16,5)=segéd!$C$7,LEFT(C16,5)=segéd!$C$8,LEFT(C16,5)=segéd!$C$9,LEFT(C16,5)=segéd!$C$10,LEFT(C16,5)=segéd!$C$11,LEFT(C16,5)=segéd!$C$12,LEFT(C16,5)=segéd!$C$13),LEN(C16)=16),ISBLANK(C16))=TRUE,0,1)</f>
        <v>0</v>
      </c>
      <c r="AK16" s="7">
        <f t="shared" si="2"/>
        <v>0</v>
      </c>
      <c r="AL16" s="7">
        <f t="shared" si="3"/>
        <v>0</v>
      </c>
      <c r="AM16" s="7">
        <f t="shared" si="4"/>
        <v>0</v>
      </c>
      <c r="AN16" s="7">
        <f t="shared" si="5"/>
        <v>0</v>
      </c>
      <c r="AO16" s="7">
        <f t="shared" si="6"/>
        <v>0</v>
      </c>
      <c r="AP16" s="7">
        <f t="shared" ca="1" si="10"/>
        <v>0</v>
      </c>
      <c r="AQ16" s="7">
        <f t="shared" ca="1" si="11"/>
        <v>0</v>
      </c>
      <c r="AR16" s="7">
        <f>IF(OR(R16=segéd!$A$1,R16=segéd!$A$2,R16=segéd!$A$3,R16=segéd!$A$4,ISBLANK(R16)),0,1)</f>
        <v>0</v>
      </c>
      <c r="AS16" s="7">
        <f>IF(OR(S16=segéd!$B$1,S16=segéd!$B$2,S16=segéd!$B$3,ISBLANK(S16)),0,1)</f>
        <v>0</v>
      </c>
      <c r="AT16" s="7">
        <f t="shared" si="12"/>
        <v>0</v>
      </c>
      <c r="AU16" s="7">
        <f t="shared" si="13"/>
        <v>0</v>
      </c>
      <c r="AV16" s="7">
        <f t="shared" si="14"/>
        <v>0</v>
      </c>
      <c r="AW16" s="7">
        <f t="shared" si="15"/>
        <v>0</v>
      </c>
      <c r="AX16" s="7">
        <f t="shared" si="16"/>
        <v>0</v>
      </c>
      <c r="AY16" s="7">
        <f t="shared" si="17"/>
        <v>0</v>
      </c>
      <c r="AZ16" s="7">
        <f t="shared" si="18"/>
        <v>0</v>
      </c>
      <c r="BA16" s="7">
        <f t="shared" si="19"/>
        <v>0</v>
      </c>
      <c r="BB16" s="7">
        <f t="shared" si="20"/>
        <v>0</v>
      </c>
      <c r="BC16" s="7">
        <f t="shared" si="21"/>
        <v>0</v>
      </c>
      <c r="BD16" s="7">
        <f t="shared" si="22"/>
        <v>0</v>
      </c>
      <c r="BE16" s="7">
        <f t="shared" si="23"/>
        <v>0</v>
      </c>
      <c r="BF16" s="7">
        <f t="shared" si="24"/>
        <v>0</v>
      </c>
      <c r="BG16" s="3">
        <f>LEN(Táblázat1[[#This Row],[Felhasználási hely 
mérési pont azonosítója (POD) 
 - 16 karakter hosszú 
 - Kezdete: 39N 
KÖTELEZŐEN TÖLTENDŐ!]])</f>
        <v>0</v>
      </c>
      <c r="BH16" s="3" t="str">
        <f t="shared" si="25"/>
        <v>Rövid</v>
      </c>
      <c r="BI16" s="3" t="str">
        <f>IF(ISBLANK(C16),"",IFERROR(VLOOKUP(LEFT(C16,5),segéd!$C:$D,2,0),"Első 5 karakter helytelen"))</f>
        <v/>
      </c>
      <c r="BJ16" s="3" t="str">
        <f t="shared" si="8"/>
        <v/>
      </c>
    </row>
    <row r="17" spans="1:62" x14ac:dyDescent="0.35">
      <c r="A17" s="47">
        <v>10</v>
      </c>
      <c r="B17" s="22"/>
      <c r="C17" s="23"/>
      <c r="D17" s="23" t="str">
        <f t="shared" si="0"/>
        <v/>
      </c>
      <c r="E17" s="23"/>
      <c r="F17" s="22"/>
      <c r="G17" s="22"/>
      <c r="H17" s="23" t="str">
        <f>IFERROR(VLOOKUP(LEFT(C17,5),segéd!$C:$D,2,0),"")</f>
        <v/>
      </c>
      <c r="I17" s="24"/>
      <c r="J17" s="24"/>
      <c r="K17" s="24"/>
      <c r="L17" s="24"/>
      <c r="M17" s="24"/>
      <c r="N17" s="24"/>
      <c r="O17" s="25"/>
      <c r="P17" s="25"/>
      <c r="Q17" s="25"/>
      <c r="R17" s="23"/>
      <c r="S17" s="23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 t="str">
        <f t="shared" si="1"/>
        <v/>
      </c>
      <c r="AI17" s="7">
        <f t="shared" ca="1" si="9"/>
        <v>0</v>
      </c>
      <c r="AJ17" s="7">
        <f>IF(OR(AND(OR(LEFT(C17,5)=segéd!$C$1,LEFT(C17,5)=segéd!$C$2,LEFT(C17,5)=segéd!$C$3,LEFT(C17,5)=segéd!$C$4,LEFT(C17,5)=segéd!$C$5,LEFT(C17,5)=segéd!$C$6,LEFT(C17,5)=segéd!$C$7,LEFT(C17,5)=segéd!$C$8,LEFT(C17,5)=segéd!$C$9,LEFT(C17,5)=segéd!$C$10,LEFT(C17,5)=segéd!$C$11,LEFT(C17,5)=segéd!$C$12,LEFT(C17,5)=segéd!$C$13),LEN(C17)=16),ISBLANK(C17))=TRUE,0,1)</f>
        <v>0</v>
      </c>
      <c r="AK17" s="7">
        <f t="shared" si="2"/>
        <v>0</v>
      </c>
      <c r="AL17" s="7">
        <f t="shared" si="3"/>
        <v>0</v>
      </c>
      <c r="AM17" s="7">
        <f t="shared" si="4"/>
        <v>0</v>
      </c>
      <c r="AN17" s="7">
        <f t="shared" si="5"/>
        <v>0</v>
      </c>
      <c r="AO17" s="7">
        <f t="shared" si="6"/>
        <v>0</v>
      </c>
      <c r="AP17" s="7">
        <f t="shared" ca="1" si="10"/>
        <v>0</v>
      </c>
      <c r="AQ17" s="7">
        <f t="shared" ca="1" si="11"/>
        <v>0</v>
      </c>
      <c r="AR17" s="7">
        <f>IF(OR(R17=segéd!$A$1,R17=segéd!$A$2,R17=segéd!$A$3,R17=segéd!$A$4,ISBLANK(R17)),0,1)</f>
        <v>0</v>
      </c>
      <c r="AS17" s="7">
        <f>IF(OR(S17=segéd!$B$1,S17=segéd!$B$2,S17=segéd!$B$3,ISBLANK(S17)),0,1)</f>
        <v>0</v>
      </c>
      <c r="AT17" s="7">
        <f t="shared" si="12"/>
        <v>0</v>
      </c>
      <c r="AU17" s="7">
        <f t="shared" si="13"/>
        <v>0</v>
      </c>
      <c r="AV17" s="7">
        <f t="shared" si="14"/>
        <v>0</v>
      </c>
      <c r="AW17" s="7">
        <f t="shared" si="15"/>
        <v>0</v>
      </c>
      <c r="AX17" s="7">
        <f t="shared" si="16"/>
        <v>0</v>
      </c>
      <c r="AY17" s="7">
        <f t="shared" si="17"/>
        <v>0</v>
      </c>
      <c r="AZ17" s="7">
        <f t="shared" si="18"/>
        <v>0</v>
      </c>
      <c r="BA17" s="7">
        <f t="shared" si="19"/>
        <v>0</v>
      </c>
      <c r="BB17" s="7">
        <f t="shared" si="20"/>
        <v>0</v>
      </c>
      <c r="BC17" s="7">
        <f t="shared" si="21"/>
        <v>0</v>
      </c>
      <c r="BD17" s="7">
        <f t="shared" si="22"/>
        <v>0</v>
      </c>
      <c r="BE17" s="7">
        <f t="shared" si="23"/>
        <v>0</v>
      </c>
      <c r="BF17" s="7">
        <f t="shared" si="24"/>
        <v>0</v>
      </c>
      <c r="BG17" s="3">
        <f>LEN(Táblázat1[[#This Row],[Felhasználási hely 
mérési pont azonosítója (POD) 
 - 16 karakter hosszú 
 - Kezdete: 39N 
KÖTELEZŐEN TÖLTENDŐ!]])</f>
        <v>0</v>
      </c>
      <c r="BH17" s="3" t="str">
        <f t="shared" si="25"/>
        <v>Rövid</v>
      </c>
      <c r="BI17" s="3" t="str">
        <f>IF(ISBLANK(C17),"",IFERROR(VLOOKUP(LEFT(C17,5),segéd!$C:$D,2,0),"Első 5 karakter helytelen"))</f>
        <v/>
      </c>
      <c r="BJ17" s="3" t="str">
        <f t="shared" si="8"/>
        <v/>
      </c>
    </row>
    <row r="18" spans="1:62" x14ac:dyDescent="0.35">
      <c r="A18" s="47">
        <v>11</v>
      </c>
      <c r="B18" s="22"/>
      <c r="C18" s="23"/>
      <c r="D18" s="23" t="str">
        <f t="shared" si="0"/>
        <v/>
      </c>
      <c r="E18" s="23"/>
      <c r="F18" s="22"/>
      <c r="G18" s="22"/>
      <c r="H18" s="23" t="str">
        <f>IFERROR(VLOOKUP(LEFT(C18,5),segéd!$C:$D,2,0),"")</f>
        <v/>
      </c>
      <c r="I18" s="24"/>
      <c r="J18" s="24"/>
      <c r="K18" s="24"/>
      <c r="L18" s="24"/>
      <c r="M18" s="24"/>
      <c r="N18" s="24"/>
      <c r="O18" s="25"/>
      <c r="P18" s="25"/>
      <c r="Q18" s="25"/>
      <c r="R18" s="23"/>
      <c r="S18" s="23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 t="str">
        <f t="shared" si="1"/>
        <v/>
      </c>
      <c r="AI18" s="7">
        <f t="shared" ca="1" si="9"/>
        <v>0</v>
      </c>
      <c r="AJ18" s="7">
        <f>IF(OR(AND(OR(LEFT(C18,5)=segéd!$C$1,LEFT(C18,5)=segéd!$C$2,LEFT(C18,5)=segéd!$C$3,LEFT(C18,5)=segéd!$C$4,LEFT(C18,5)=segéd!$C$5,LEFT(C18,5)=segéd!$C$6,LEFT(C18,5)=segéd!$C$7,LEFT(C18,5)=segéd!$C$8,LEFT(C18,5)=segéd!$C$9,LEFT(C18,5)=segéd!$C$10,LEFT(C18,5)=segéd!$C$11,LEFT(C18,5)=segéd!$C$12,LEFT(C18,5)=segéd!$C$13),LEN(C18)=16),ISBLANK(C18))=TRUE,0,1)</f>
        <v>0</v>
      </c>
      <c r="AK18" s="7">
        <f t="shared" si="2"/>
        <v>0</v>
      </c>
      <c r="AL18" s="7">
        <f t="shared" si="3"/>
        <v>0</v>
      </c>
      <c r="AM18" s="7">
        <f t="shared" si="4"/>
        <v>0</v>
      </c>
      <c r="AN18" s="7">
        <f t="shared" si="5"/>
        <v>0</v>
      </c>
      <c r="AO18" s="7">
        <f t="shared" si="6"/>
        <v>0</v>
      </c>
      <c r="AP18" s="7">
        <f t="shared" ca="1" si="10"/>
        <v>0</v>
      </c>
      <c r="AQ18" s="7">
        <f t="shared" ca="1" si="11"/>
        <v>0</v>
      </c>
      <c r="AR18" s="7">
        <f>IF(OR(R18=segéd!$A$1,R18=segéd!$A$2,R18=segéd!$A$3,R18=segéd!$A$4,ISBLANK(R18)),0,1)</f>
        <v>0</v>
      </c>
      <c r="AS18" s="7">
        <f>IF(OR(S18=segéd!$B$1,S18=segéd!$B$2,S18=segéd!$B$3,ISBLANK(S18)),0,1)</f>
        <v>0</v>
      </c>
      <c r="AT18" s="7">
        <f t="shared" si="12"/>
        <v>0</v>
      </c>
      <c r="AU18" s="7">
        <f t="shared" si="13"/>
        <v>0</v>
      </c>
      <c r="AV18" s="7">
        <f t="shared" si="14"/>
        <v>0</v>
      </c>
      <c r="AW18" s="7">
        <f t="shared" si="15"/>
        <v>0</v>
      </c>
      <c r="AX18" s="7">
        <f t="shared" si="16"/>
        <v>0</v>
      </c>
      <c r="AY18" s="7">
        <f t="shared" si="17"/>
        <v>0</v>
      </c>
      <c r="AZ18" s="7">
        <f t="shared" si="18"/>
        <v>0</v>
      </c>
      <c r="BA18" s="7">
        <f t="shared" si="19"/>
        <v>0</v>
      </c>
      <c r="BB18" s="7">
        <f t="shared" si="20"/>
        <v>0</v>
      </c>
      <c r="BC18" s="7">
        <f t="shared" si="21"/>
        <v>0</v>
      </c>
      <c r="BD18" s="7">
        <f t="shared" si="22"/>
        <v>0</v>
      </c>
      <c r="BE18" s="7">
        <f t="shared" si="23"/>
        <v>0</v>
      </c>
      <c r="BF18" s="7">
        <f t="shared" si="24"/>
        <v>0</v>
      </c>
      <c r="BG18" s="3">
        <f>LEN(Táblázat1[[#This Row],[Felhasználási hely 
mérési pont azonosítója (POD) 
 - 16 karakter hosszú 
 - Kezdete: 39N 
KÖTELEZŐEN TÖLTENDŐ!]])</f>
        <v>0</v>
      </c>
      <c r="BH18" s="3" t="str">
        <f t="shared" si="25"/>
        <v>Rövid</v>
      </c>
      <c r="BI18" s="3" t="str">
        <f>IF(ISBLANK(C18),"",IFERROR(VLOOKUP(LEFT(C18,5),segéd!$C:$D,2,0),"Első 5 karakter helytelen"))</f>
        <v/>
      </c>
      <c r="BJ18" s="3" t="str">
        <f t="shared" si="8"/>
        <v/>
      </c>
    </row>
    <row r="19" spans="1:62" x14ac:dyDescent="0.35">
      <c r="A19" s="47">
        <v>12</v>
      </c>
      <c r="B19" s="22"/>
      <c r="C19" s="23"/>
      <c r="D19" s="23" t="str">
        <f t="shared" si="0"/>
        <v/>
      </c>
      <c r="E19" s="23"/>
      <c r="F19" s="22"/>
      <c r="G19" s="22"/>
      <c r="H19" s="23" t="str">
        <f>IFERROR(VLOOKUP(LEFT(C19,5),segéd!$C:$D,2,0),"")</f>
        <v/>
      </c>
      <c r="I19" s="24"/>
      <c r="J19" s="24"/>
      <c r="K19" s="24"/>
      <c r="L19" s="24"/>
      <c r="M19" s="24"/>
      <c r="N19" s="24"/>
      <c r="O19" s="25"/>
      <c r="P19" s="25"/>
      <c r="Q19" s="25"/>
      <c r="R19" s="23"/>
      <c r="S19" s="23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 t="str">
        <f t="shared" si="1"/>
        <v/>
      </c>
      <c r="AI19" s="7">
        <f t="shared" ca="1" si="9"/>
        <v>0</v>
      </c>
      <c r="AJ19" s="7">
        <f>IF(OR(AND(OR(LEFT(C19,5)=segéd!$C$1,LEFT(C19,5)=segéd!$C$2,LEFT(C19,5)=segéd!$C$3,LEFT(C19,5)=segéd!$C$4,LEFT(C19,5)=segéd!$C$5,LEFT(C19,5)=segéd!$C$6,LEFT(C19,5)=segéd!$C$7,LEFT(C19,5)=segéd!$C$8,LEFT(C19,5)=segéd!$C$9,LEFT(C19,5)=segéd!$C$10,LEFT(C19,5)=segéd!$C$11,LEFT(C19,5)=segéd!$C$12,LEFT(C19,5)=segéd!$C$13),LEN(C19)=16),ISBLANK(C19))=TRUE,0,1)</f>
        <v>0</v>
      </c>
      <c r="AK19" s="7">
        <f t="shared" si="2"/>
        <v>0</v>
      </c>
      <c r="AL19" s="7">
        <f t="shared" si="3"/>
        <v>0</v>
      </c>
      <c r="AM19" s="7">
        <f t="shared" si="4"/>
        <v>0</v>
      </c>
      <c r="AN19" s="7">
        <f t="shared" si="5"/>
        <v>0</v>
      </c>
      <c r="AO19" s="7">
        <f t="shared" si="6"/>
        <v>0</v>
      </c>
      <c r="AP19" s="7">
        <f t="shared" ca="1" si="10"/>
        <v>0</v>
      </c>
      <c r="AQ19" s="7">
        <f t="shared" ca="1" si="11"/>
        <v>0</v>
      </c>
      <c r="AR19" s="7">
        <f>IF(OR(R19=segéd!$A$1,R19=segéd!$A$2,R19=segéd!$A$3,R19=segéd!$A$4,ISBLANK(R19)),0,1)</f>
        <v>0</v>
      </c>
      <c r="AS19" s="7">
        <f>IF(OR(S19=segéd!$B$1,S19=segéd!$B$2,S19=segéd!$B$3,ISBLANK(S19)),0,1)</f>
        <v>0</v>
      </c>
      <c r="AT19" s="7">
        <f t="shared" si="12"/>
        <v>0</v>
      </c>
      <c r="AU19" s="7">
        <f t="shared" si="13"/>
        <v>0</v>
      </c>
      <c r="AV19" s="7">
        <f t="shared" si="14"/>
        <v>0</v>
      </c>
      <c r="AW19" s="7">
        <f t="shared" si="15"/>
        <v>0</v>
      </c>
      <c r="AX19" s="7">
        <f t="shared" si="16"/>
        <v>0</v>
      </c>
      <c r="AY19" s="7">
        <f t="shared" si="17"/>
        <v>0</v>
      </c>
      <c r="AZ19" s="7">
        <f t="shared" si="18"/>
        <v>0</v>
      </c>
      <c r="BA19" s="7">
        <f t="shared" si="19"/>
        <v>0</v>
      </c>
      <c r="BB19" s="7">
        <f t="shared" si="20"/>
        <v>0</v>
      </c>
      <c r="BC19" s="7">
        <f t="shared" si="21"/>
        <v>0</v>
      </c>
      <c r="BD19" s="7">
        <f t="shared" si="22"/>
        <v>0</v>
      </c>
      <c r="BE19" s="7">
        <f t="shared" si="23"/>
        <v>0</v>
      </c>
      <c r="BF19" s="7">
        <f t="shared" si="24"/>
        <v>0</v>
      </c>
      <c r="BG19" s="3">
        <f>LEN(Táblázat1[[#This Row],[Felhasználási hely 
mérési pont azonosítója (POD) 
 - 16 karakter hosszú 
 - Kezdete: 39N 
KÖTELEZŐEN TÖLTENDŐ!]])</f>
        <v>0</v>
      </c>
      <c r="BH19" s="3" t="str">
        <f t="shared" si="25"/>
        <v>Rövid</v>
      </c>
      <c r="BI19" s="3" t="str">
        <f>IF(ISBLANK(C19),"",IFERROR(VLOOKUP(LEFT(C19,5),segéd!$C:$D,2,0),"Első 5 karakter helytelen"))</f>
        <v/>
      </c>
      <c r="BJ19" s="3" t="str">
        <f t="shared" si="8"/>
        <v/>
      </c>
    </row>
    <row r="20" spans="1:62" x14ac:dyDescent="0.35">
      <c r="A20" s="47">
        <v>13</v>
      </c>
      <c r="B20" s="22"/>
      <c r="C20" s="23"/>
      <c r="D20" s="23" t="str">
        <f t="shared" si="0"/>
        <v/>
      </c>
      <c r="E20" s="23"/>
      <c r="F20" s="22"/>
      <c r="G20" s="22"/>
      <c r="H20" s="23" t="str">
        <f>IFERROR(VLOOKUP(LEFT(C20,5),segéd!$C:$D,2,0),"")</f>
        <v/>
      </c>
      <c r="I20" s="24"/>
      <c r="J20" s="24"/>
      <c r="K20" s="24"/>
      <c r="L20" s="24"/>
      <c r="M20" s="24"/>
      <c r="N20" s="24"/>
      <c r="O20" s="25"/>
      <c r="P20" s="25"/>
      <c r="Q20" s="25"/>
      <c r="R20" s="23"/>
      <c r="S20" s="23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 t="str">
        <f t="shared" si="1"/>
        <v/>
      </c>
      <c r="AI20" s="7">
        <f t="shared" ca="1" si="9"/>
        <v>0</v>
      </c>
      <c r="AJ20" s="7">
        <f>IF(OR(AND(OR(LEFT(C20,5)=segéd!$C$1,LEFT(C20,5)=segéd!$C$2,LEFT(C20,5)=segéd!$C$3,LEFT(C20,5)=segéd!$C$4,LEFT(C20,5)=segéd!$C$5,LEFT(C20,5)=segéd!$C$6,LEFT(C20,5)=segéd!$C$7,LEFT(C20,5)=segéd!$C$8,LEFT(C20,5)=segéd!$C$9,LEFT(C20,5)=segéd!$C$10,LEFT(C20,5)=segéd!$C$11,LEFT(C20,5)=segéd!$C$12,LEFT(C20,5)=segéd!$C$13),LEN(C20)=16),ISBLANK(C20))=TRUE,0,1)</f>
        <v>0</v>
      </c>
      <c r="AK20" s="7">
        <f t="shared" si="2"/>
        <v>0</v>
      </c>
      <c r="AL20" s="7">
        <f t="shared" si="3"/>
        <v>0</v>
      </c>
      <c r="AM20" s="7">
        <f t="shared" si="4"/>
        <v>0</v>
      </c>
      <c r="AN20" s="7">
        <f t="shared" si="5"/>
        <v>0</v>
      </c>
      <c r="AO20" s="7">
        <f t="shared" si="6"/>
        <v>0</v>
      </c>
      <c r="AP20" s="7">
        <f t="shared" ca="1" si="10"/>
        <v>0</v>
      </c>
      <c r="AQ20" s="7">
        <f t="shared" ca="1" si="11"/>
        <v>0</v>
      </c>
      <c r="AR20" s="7">
        <f>IF(OR(R20=segéd!$A$1,R20=segéd!$A$2,R20=segéd!$A$3,R20=segéd!$A$4,ISBLANK(R20)),0,1)</f>
        <v>0</v>
      </c>
      <c r="AS20" s="7">
        <f>IF(OR(S20=segéd!$B$1,S20=segéd!$B$2,S20=segéd!$B$3,ISBLANK(S20)),0,1)</f>
        <v>0</v>
      </c>
      <c r="AT20" s="7">
        <f t="shared" si="12"/>
        <v>0</v>
      </c>
      <c r="AU20" s="7">
        <f t="shared" si="13"/>
        <v>0</v>
      </c>
      <c r="AV20" s="7">
        <f t="shared" si="14"/>
        <v>0</v>
      </c>
      <c r="AW20" s="7">
        <f t="shared" si="15"/>
        <v>0</v>
      </c>
      <c r="AX20" s="7">
        <f t="shared" si="16"/>
        <v>0</v>
      </c>
      <c r="AY20" s="7">
        <f t="shared" si="17"/>
        <v>0</v>
      </c>
      <c r="AZ20" s="7">
        <f t="shared" si="18"/>
        <v>0</v>
      </c>
      <c r="BA20" s="7">
        <f t="shared" si="19"/>
        <v>0</v>
      </c>
      <c r="BB20" s="7">
        <f t="shared" si="20"/>
        <v>0</v>
      </c>
      <c r="BC20" s="7">
        <f t="shared" si="21"/>
        <v>0</v>
      </c>
      <c r="BD20" s="7">
        <f t="shared" si="22"/>
        <v>0</v>
      </c>
      <c r="BE20" s="7">
        <f t="shared" si="23"/>
        <v>0</v>
      </c>
      <c r="BF20" s="7">
        <f t="shared" si="24"/>
        <v>0</v>
      </c>
      <c r="BG20" s="3">
        <f>LEN(Táblázat1[[#This Row],[Felhasználási hely 
mérési pont azonosítója (POD) 
 - 16 karakter hosszú 
 - Kezdete: 39N 
KÖTELEZŐEN TÖLTENDŐ!]])</f>
        <v>0</v>
      </c>
      <c r="BH20" s="3" t="str">
        <f t="shared" si="25"/>
        <v>Rövid</v>
      </c>
      <c r="BI20" s="3" t="str">
        <f>IF(ISBLANK(C20),"",IFERROR(VLOOKUP(LEFT(C20,5),segéd!$C:$D,2,0),"Első 5 karakter helytelen"))</f>
        <v/>
      </c>
      <c r="BJ20" s="3" t="str">
        <f t="shared" si="8"/>
        <v/>
      </c>
    </row>
    <row r="21" spans="1:62" x14ac:dyDescent="0.35">
      <c r="A21" s="47">
        <v>14</v>
      </c>
      <c r="B21" s="22"/>
      <c r="C21" s="23"/>
      <c r="D21" s="23" t="str">
        <f t="shared" si="0"/>
        <v/>
      </c>
      <c r="E21" s="23"/>
      <c r="F21" s="22"/>
      <c r="G21" s="22"/>
      <c r="H21" s="23" t="str">
        <f>IFERROR(VLOOKUP(LEFT(C21,5),segéd!$C:$D,2,0),"")</f>
        <v/>
      </c>
      <c r="I21" s="24"/>
      <c r="J21" s="24"/>
      <c r="K21" s="24"/>
      <c r="L21" s="24"/>
      <c r="M21" s="24"/>
      <c r="N21" s="24"/>
      <c r="O21" s="25"/>
      <c r="P21" s="25"/>
      <c r="Q21" s="25"/>
      <c r="R21" s="23"/>
      <c r="S21" s="23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 t="str">
        <f t="shared" si="1"/>
        <v/>
      </c>
      <c r="AI21" s="7">
        <f t="shared" ca="1" si="9"/>
        <v>0</v>
      </c>
      <c r="AJ21" s="7">
        <f>IF(OR(AND(OR(LEFT(C21,5)=segéd!$C$1,LEFT(C21,5)=segéd!$C$2,LEFT(C21,5)=segéd!$C$3,LEFT(C21,5)=segéd!$C$4,LEFT(C21,5)=segéd!$C$5,LEFT(C21,5)=segéd!$C$6,LEFT(C21,5)=segéd!$C$7,LEFT(C21,5)=segéd!$C$8,LEFT(C21,5)=segéd!$C$9,LEFT(C21,5)=segéd!$C$10,LEFT(C21,5)=segéd!$C$11,LEFT(C21,5)=segéd!$C$12,LEFT(C21,5)=segéd!$C$13),LEN(C21)=16),ISBLANK(C21))=TRUE,0,1)</f>
        <v>0</v>
      </c>
      <c r="AK21" s="7">
        <f t="shared" si="2"/>
        <v>0</v>
      </c>
      <c r="AL21" s="7">
        <f t="shared" si="3"/>
        <v>0</v>
      </c>
      <c r="AM21" s="7">
        <f t="shared" si="4"/>
        <v>0</v>
      </c>
      <c r="AN21" s="7">
        <f t="shared" si="5"/>
        <v>0</v>
      </c>
      <c r="AO21" s="7">
        <f t="shared" si="6"/>
        <v>0</v>
      </c>
      <c r="AP21" s="7">
        <f t="shared" ca="1" si="10"/>
        <v>0</v>
      </c>
      <c r="AQ21" s="7">
        <f t="shared" ca="1" si="11"/>
        <v>0</v>
      </c>
      <c r="AR21" s="7">
        <f>IF(OR(R21=segéd!$A$1,R21=segéd!$A$2,R21=segéd!$A$3,R21=segéd!$A$4,ISBLANK(R21)),0,1)</f>
        <v>0</v>
      </c>
      <c r="AS21" s="7">
        <f>IF(OR(S21=segéd!$B$1,S21=segéd!$B$2,S21=segéd!$B$3,ISBLANK(S21)),0,1)</f>
        <v>0</v>
      </c>
      <c r="AT21" s="7">
        <f t="shared" si="12"/>
        <v>0</v>
      </c>
      <c r="AU21" s="7">
        <f t="shared" si="13"/>
        <v>0</v>
      </c>
      <c r="AV21" s="7">
        <f t="shared" si="14"/>
        <v>0</v>
      </c>
      <c r="AW21" s="7">
        <f t="shared" si="15"/>
        <v>0</v>
      </c>
      <c r="AX21" s="7">
        <f t="shared" si="16"/>
        <v>0</v>
      </c>
      <c r="AY21" s="7">
        <f t="shared" si="17"/>
        <v>0</v>
      </c>
      <c r="AZ21" s="7">
        <f t="shared" si="18"/>
        <v>0</v>
      </c>
      <c r="BA21" s="7">
        <f t="shared" si="19"/>
        <v>0</v>
      </c>
      <c r="BB21" s="7">
        <f t="shared" si="20"/>
        <v>0</v>
      </c>
      <c r="BC21" s="7">
        <f t="shared" si="21"/>
        <v>0</v>
      </c>
      <c r="BD21" s="7">
        <f t="shared" si="22"/>
        <v>0</v>
      </c>
      <c r="BE21" s="7">
        <f t="shared" si="23"/>
        <v>0</v>
      </c>
      <c r="BF21" s="7">
        <f t="shared" si="24"/>
        <v>0</v>
      </c>
      <c r="BG21" s="3">
        <f>LEN(Táblázat1[[#This Row],[Felhasználási hely 
mérési pont azonosítója (POD) 
 - 16 karakter hosszú 
 - Kezdete: 39N 
KÖTELEZŐEN TÖLTENDŐ!]])</f>
        <v>0</v>
      </c>
      <c r="BH21" s="3" t="str">
        <f t="shared" si="25"/>
        <v>Rövid</v>
      </c>
      <c r="BI21" s="3" t="str">
        <f>IF(ISBLANK(C21),"",IFERROR(VLOOKUP(LEFT(C21,5),segéd!$C:$D,2,0),"Első 5 karakter helytelen"))</f>
        <v/>
      </c>
      <c r="BJ21" s="3" t="str">
        <f t="shared" si="8"/>
        <v/>
      </c>
    </row>
    <row r="22" spans="1:62" x14ac:dyDescent="0.35">
      <c r="A22" s="47">
        <v>15</v>
      </c>
      <c r="B22" s="22"/>
      <c r="C22" s="23"/>
      <c r="D22" s="23" t="str">
        <f t="shared" si="0"/>
        <v/>
      </c>
      <c r="E22" s="23"/>
      <c r="F22" s="22"/>
      <c r="G22" s="22"/>
      <c r="H22" s="23" t="str">
        <f>IFERROR(VLOOKUP(LEFT(C22,5),segéd!$C:$D,2,0),"")</f>
        <v/>
      </c>
      <c r="I22" s="24"/>
      <c r="J22" s="24"/>
      <c r="K22" s="24"/>
      <c r="L22" s="24"/>
      <c r="M22" s="24"/>
      <c r="N22" s="24"/>
      <c r="O22" s="25"/>
      <c r="P22" s="25"/>
      <c r="Q22" s="25"/>
      <c r="R22" s="23"/>
      <c r="S22" s="23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7" t="str">
        <f t="shared" si="1"/>
        <v/>
      </c>
      <c r="AI22" s="7">
        <f t="shared" ca="1" si="9"/>
        <v>0</v>
      </c>
      <c r="AJ22" s="7">
        <f>IF(OR(AND(OR(LEFT(C22,5)=segéd!$C$1,LEFT(C22,5)=segéd!$C$2,LEFT(C22,5)=segéd!$C$3,LEFT(C22,5)=segéd!$C$4,LEFT(C22,5)=segéd!$C$5,LEFT(C22,5)=segéd!$C$6,LEFT(C22,5)=segéd!$C$7,LEFT(C22,5)=segéd!$C$8,LEFT(C22,5)=segéd!$C$9,LEFT(C22,5)=segéd!$C$10,LEFT(C22,5)=segéd!$C$11,LEFT(C22,5)=segéd!$C$12,LEFT(C22,5)=segéd!$C$13),LEN(C22)=16),ISBLANK(C22))=TRUE,0,1)</f>
        <v>0</v>
      </c>
      <c r="AK22" s="7">
        <f t="shared" si="2"/>
        <v>0</v>
      </c>
      <c r="AL22" s="7">
        <f t="shared" si="3"/>
        <v>0</v>
      </c>
      <c r="AM22" s="7">
        <f t="shared" si="4"/>
        <v>0</v>
      </c>
      <c r="AN22" s="7">
        <f t="shared" si="5"/>
        <v>0</v>
      </c>
      <c r="AO22" s="7">
        <f t="shared" si="6"/>
        <v>0</v>
      </c>
      <c r="AP22" s="7">
        <f t="shared" ca="1" si="10"/>
        <v>0</v>
      </c>
      <c r="AQ22" s="7">
        <f t="shared" ca="1" si="11"/>
        <v>0</v>
      </c>
      <c r="AR22" s="7">
        <f>IF(OR(R22=segéd!$A$1,R22=segéd!$A$2,R22=segéd!$A$3,R22=segéd!$A$4,ISBLANK(R22)),0,1)</f>
        <v>0</v>
      </c>
      <c r="AS22" s="7">
        <f>IF(OR(S22=segéd!$B$1,S22=segéd!$B$2,S22=segéd!$B$3,ISBLANK(S22)),0,1)</f>
        <v>0</v>
      </c>
      <c r="AT22" s="7">
        <f t="shared" si="12"/>
        <v>0</v>
      </c>
      <c r="AU22" s="7">
        <f t="shared" si="13"/>
        <v>0</v>
      </c>
      <c r="AV22" s="7">
        <f t="shared" si="14"/>
        <v>0</v>
      </c>
      <c r="AW22" s="7">
        <f t="shared" si="15"/>
        <v>0</v>
      </c>
      <c r="AX22" s="7">
        <f t="shared" si="16"/>
        <v>0</v>
      </c>
      <c r="AY22" s="7">
        <f t="shared" si="17"/>
        <v>0</v>
      </c>
      <c r="AZ22" s="7">
        <f t="shared" si="18"/>
        <v>0</v>
      </c>
      <c r="BA22" s="7">
        <f t="shared" si="19"/>
        <v>0</v>
      </c>
      <c r="BB22" s="7">
        <f t="shared" si="20"/>
        <v>0</v>
      </c>
      <c r="BC22" s="7">
        <f t="shared" si="21"/>
        <v>0</v>
      </c>
      <c r="BD22" s="7">
        <f t="shared" si="22"/>
        <v>0</v>
      </c>
      <c r="BE22" s="7">
        <f t="shared" si="23"/>
        <v>0</v>
      </c>
      <c r="BF22" s="7">
        <f t="shared" si="24"/>
        <v>0</v>
      </c>
      <c r="BG22" s="3">
        <f>LEN(Táblázat1[[#This Row],[Felhasználási hely 
mérési pont azonosítója (POD) 
 - 16 karakter hosszú 
 - Kezdete: 39N 
KÖTELEZŐEN TÖLTENDŐ!]])</f>
        <v>0</v>
      </c>
      <c r="BH22" s="3" t="str">
        <f t="shared" si="25"/>
        <v>Rövid</v>
      </c>
      <c r="BI22" s="3" t="str">
        <f>IF(ISBLANK(C22),"",IFERROR(VLOOKUP(LEFT(C22,5),segéd!$C:$D,2,0),"Első 5 karakter helytelen"))</f>
        <v/>
      </c>
      <c r="BJ22" s="3" t="str">
        <f t="shared" si="8"/>
        <v/>
      </c>
    </row>
    <row r="23" spans="1:62" x14ac:dyDescent="0.35">
      <c r="A23" s="47">
        <v>16</v>
      </c>
      <c r="B23" s="22"/>
      <c r="C23" s="23"/>
      <c r="D23" s="23" t="str">
        <f t="shared" si="0"/>
        <v/>
      </c>
      <c r="E23" s="23"/>
      <c r="F23" s="22"/>
      <c r="G23" s="22"/>
      <c r="H23" s="23" t="str">
        <f>IFERROR(VLOOKUP(LEFT(C23,5),segéd!$C:$D,2,0),"")</f>
        <v/>
      </c>
      <c r="I23" s="24"/>
      <c r="J23" s="24"/>
      <c r="K23" s="24"/>
      <c r="L23" s="24"/>
      <c r="M23" s="24"/>
      <c r="N23" s="24"/>
      <c r="O23" s="25"/>
      <c r="P23" s="25"/>
      <c r="Q23" s="25"/>
      <c r="R23" s="23"/>
      <c r="S23" s="23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 t="str">
        <f t="shared" si="1"/>
        <v/>
      </c>
      <c r="AI23" s="7">
        <f t="shared" ca="1" si="9"/>
        <v>0</v>
      </c>
      <c r="AJ23" s="7">
        <f>IF(OR(AND(OR(LEFT(C23,5)=segéd!$C$1,LEFT(C23,5)=segéd!$C$2,LEFT(C23,5)=segéd!$C$3,LEFT(C23,5)=segéd!$C$4,LEFT(C23,5)=segéd!$C$5,LEFT(C23,5)=segéd!$C$6,LEFT(C23,5)=segéd!$C$7,LEFT(C23,5)=segéd!$C$8,LEFT(C23,5)=segéd!$C$9,LEFT(C23,5)=segéd!$C$10,LEFT(C23,5)=segéd!$C$11,LEFT(C23,5)=segéd!$C$12,LEFT(C23,5)=segéd!$C$13),LEN(C23)=16),ISBLANK(C23))=TRUE,0,1)</f>
        <v>0</v>
      </c>
      <c r="AK23" s="7">
        <f t="shared" si="2"/>
        <v>0</v>
      </c>
      <c r="AL23" s="7">
        <f t="shared" si="3"/>
        <v>0</v>
      </c>
      <c r="AM23" s="7">
        <f t="shared" si="4"/>
        <v>0</v>
      </c>
      <c r="AN23" s="7">
        <f t="shared" si="5"/>
        <v>0</v>
      </c>
      <c r="AO23" s="7">
        <f t="shared" si="6"/>
        <v>0</v>
      </c>
      <c r="AP23" s="7">
        <f t="shared" ca="1" si="10"/>
        <v>0</v>
      </c>
      <c r="AQ23" s="7">
        <f t="shared" ca="1" si="11"/>
        <v>0</v>
      </c>
      <c r="AR23" s="7">
        <f>IF(OR(R23=segéd!$A$1,R23=segéd!$A$2,R23=segéd!$A$3,R23=segéd!$A$4,ISBLANK(R23)),0,1)</f>
        <v>0</v>
      </c>
      <c r="AS23" s="7">
        <f>IF(OR(S23=segéd!$B$1,S23=segéd!$B$2,S23=segéd!$B$3,ISBLANK(S23)),0,1)</f>
        <v>0</v>
      </c>
      <c r="AT23" s="7">
        <f t="shared" si="12"/>
        <v>0</v>
      </c>
      <c r="AU23" s="7">
        <f t="shared" si="13"/>
        <v>0</v>
      </c>
      <c r="AV23" s="7">
        <f t="shared" si="14"/>
        <v>0</v>
      </c>
      <c r="AW23" s="7">
        <f t="shared" si="15"/>
        <v>0</v>
      </c>
      <c r="AX23" s="7">
        <f t="shared" si="16"/>
        <v>0</v>
      </c>
      <c r="AY23" s="7">
        <f t="shared" si="17"/>
        <v>0</v>
      </c>
      <c r="AZ23" s="7">
        <f t="shared" si="18"/>
        <v>0</v>
      </c>
      <c r="BA23" s="7">
        <f t="shared" si="19"/>
        <v>0</v>
      </c>
      <c r="BB23" s="7">
        <f t="shared" si="20"/>
        <v>0</v>
      </c>
      <c r="BC23" s="7">
        <f t="shared" si="21"/>
        <v>0</v>
      </c>
      <c r="BD23" s="7">
        <f t="shared" si="22"/>
        <v>0</v>
      </c>
      <c r="BE23" s="7">
        <f t="shared" si="23"/>
        <v>0</v>
      </c>
      <c r="BF23" s="7">
        <f t="shared" si="24"/>
        <v>0</v>
      </c>
      <c r="BG23" s="3">
        <f>LEN(Táblázat1[[#This Row],[Felhasználási hely 
mérési pont azonosítója (POD) 
 - 16 karakter hosszú 
 - Kezdete: 39N 
KÖTELEZŐEN TÖLTENDŐ!]])</f>
        <v>0</v>
      </c>
      <c r="BH23" s="3" t="str">
        <f t="shared" si="25"/>
        <v>Rövid</v>
      </c>
      <c r="BI23" s="3" t="str">
        <f>IF(ISBLANK(C23),"",IFERROR(VLOOKUP(LEFT(C23,5),segéd!$C:$D,2,0),"Első 5 karakter helytelen"))</f>
        <v/>
      </c>
      <c r="BJ23" s="3" t="str">
        <f t="shared" si="8"/>
        <v/>
      </c>
    </row>
    <row r="24" spans="1:62" x14ac:dyDescent="0.35">
      <c r="A24" s="47">
        <v>17</v>
      </c>
      <c r="B24" s="22"/>
      <c r="C24" s="23"/>
      <c r="D24" s="23" t="str">
        <f t="shared" si="0"/>
        <v/>
      </c>
      <c r="E24" s="23"/>
      <c r="F24" s="22"/>
      <c r="G24" s="22"/>
      <c r="H24" s="23" t="str">
        <f>IFERROR(VLOOKUP(LEFT(C24,5),segéd!$C:$D,2,0),"")</f>
        <v/>
      </c>
      <c r="I24" s="24"/>
      <c r="J24" s="24"/>
      <c r="K24" s="24"/>
      <c r="L24" s="24"/>
      <c r="M24" s="24"/>
      <c r="N24" s="24"/>
      <c r="O24" s="25"/>
      <c r="P24" s="25"/>
      <c r="Q24" s="25"/>
      <c r="R24" s="23"/>
      <c r="S24" s="23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7" t="str">
        <f t="shared" si="1"/>
        <v/>
      </c>
      <c r="AI24" s="7">
        <f t="shared" ca="1" si="9"/>
        <v>0</v>
      </c>
      <c r="AJ24" s="7">
        <f>IF(OR(AND(OR(LEFT(C24,5)=segéd!$C$1,LEFT(C24,5)=segéd!$C$2,LEFT(C24,5)=segéd!$C$3,LEFT(C24,5)=segéd!$C$4,LEFT(C24,5)=segéd!$C$5,LEFT(C24,5)=segéd!$C$6,LEFT(C24,5)=segéd!$C$7,LEFT(C24,5)=segéd!$C$8,LEFT(C24,5)=segéd!$C$9,LEFT(C24,5)=segéd!$C$10,LEFT(C24,5)=segéd!$C$11,LEFT(C24,5)=segéd!$C$12,LEFT(C24,5)=segéd!$C$13),LEN(C24)=16),ISBLANK(C24))=TRUE,0,1)</f>
        <v>0</v>
      </c>
      <c r="AK24" s="7">
        <f t="shared" si="2"/>
        <v>0</v>
      </c>
      <c r="AL24" s="7">
        <f t="shared" si="3"/>
        <v>0</v>
      </c>
      <c r="AM24" s="7">
        <f t="shared" si="4"/>
        <v>0</v>
      </c>
      <c r="AN24" s="7">
        <f t="shared" si="5"/>
        <v>0</v>
      </c>
      <c r="AO24" s="7">
        <f t="shared" si="6"/>
        <v>0</v>
      </c>
      <c r="AP24" s="7">
        <f t="shared" ca="1" si="10"/>
        <v>0</v>
      </c>
      <c r="AQ24" s="7">
        <f t="shared" ca="1" si="11"/>
        <v>0</v>
      </c>
      <c r="AR24" s="7">
        <f>IF(OR(R24=segéd!$A$1,R24=segéd!$A$2,R24=segéd!$A$3,R24=segéd!$A$4,ISBLANK(R24)),0,1)</f>
        <v>0</v>
      </c>
      <c r="AS24" s="7">
        <f>IF(OR(S24=segéd!$B$1,S24=segéd!$B$2,S24=segéd!$B$3,ISBLANK(S24)),0,1)</f>
        <v>0</v>
      </c>
      <c r="AT24" s="7">
        <f t="shared" si="12"/>
        <v>0</v>
      </c>
      <c r="AU24" s="7">
        <f t="shared" si="13"/>
        <v>0</v>
      </c>
      <c r="AV24" s="7">
        <f t="shared" si="14"/>
        <v>0</v>
      </c>
      <c r="AW24" s="7">
        <f t="shared" si="15"/>
        <v>0</v>
      </c>
      <c r="AX24" s="7">
        <f t="shared" si="16"/>
        <v>0</v>
      </c>
      <c r="AY24" s="7">
        <f t="shared" si="17"/>
        <v>0</v>
      </c>
      <c r="AZ24" s="7">
        <f t="shared" si="18"/>
        <v>0</v>
      </c>
      <c r="BA24" s="7">
        <f t="shared" si="19"/>
        <v>0</v>
      </c>
      <c r="BB24" s="7">
        <f t="shared" si="20"/>
        <v>0</v>
      </c>
      <c r="BC24" s="7">
        <f t="shared" si="21"/>
        <v>0</v>
      </c>
      <c r="BD24" s="7">
        <f t="shared" si="22"/>
        <v>0</v>
      </c>
      <c r="BE24" s="7">
        <f t="shared" si="23"/>
        <v>0</v>
      </c>
      <c r="BF24" s="7">
        <f t="shared" si="24"/>
        <v>0</v>
      </c>
      <c r="BG24" s="3">
        <f>LEN(Táblázat1[[#This Row],[Felhasználási hely 
mérési pont azonosítója (POD) 
 - 16 karakter hosszú 
 - Kezdete: 39N 
KÖTELEZŐEN TÖLTENDŐ!]])</f>
        <v>0</v>
      </c>
      <c r="BH24" s="3" t="str">
        <f t="shared" si="25"/>
        <v>Rövid</v>
      </c>
      <c r="BI24" s="3" t="str">
        <f>IF(ISBLANK(C24),"",IFERROR(VLOOKUP(LEFT(C24,5),segéd!$C:$D,2,0),"Első 5 karakter helytelen"))</f>
        <v/>
      </c>
      <c r="BJ24" s="3" t="str">
        <f t="shared" si="8"/>
        <v/>
      </c>
    </row>
    <row r="25" spans="1:62" x14ac:dyDescent="0.35">
      <c r="A25" s="47">
        <v>18</v>
      </c>
      <c r="B25" s="22"/>
      <c r="C25" s="23"/>
      <c r="D25" s="23" t="str">
        <f t="shared" si="0"/>
        <v/>
      </c>
      <c r="E25" s="23"/>
      <c r="F25" s="22"/>
      <c r="G25" s="22"/>
      <c r="H25" s="23" t="str">
        <f>IFERROR(VLOOKUP(LEFT(C25,5),segéd!$C:$D,2,0),"")</f>
        <v/>
      </c>
      <c r="I25" s="24"/>
      <c r="J25" s="24"/>
      <c r="K25" s="24"/>
      <c r="L25" s="24"/>
      <c r="M25" s="24"/>
      <c r="N25" s="24"/>
      <c r="O25" s="25"/>
      <c r="P25" s="25"/>
      <c r="Q25" s="25"/>
      <c r="R25" s="23"/>
      <c r="S25" s="23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 t="str">
        <f t="shared" si="1"/>
        <v/>
      </c>
      <c r="AI25" s="7">
        <f t="shared" ca="1" si="9"/>
        <v>0</v>
      </c>
      <c r="AJ25" s="7">
        <f>IF(OR(AND(OR(LEFT(C25,5)=segéd!$C$1,LEFT(C25,5)=segéd!$C$2,LEFT(C25,5)=segéd!$C$3,LEFT(C25,5)=segéd!$C$4,LEFT(C25,5)=segéd!$C$5,LEFT(C25,5)=segéd!$C$6,LEFT(C25,5)=segéd!$C$7,LEFT(C25,5)=segéd!$C$8,LEFT(C25,5)=segéd!$C$9,LEFT(C25,5)=segéd!$C$10,LEFT(C25,5)=segéd!$C$11,LEFT(C25,5)=segéd!$C$12,LEFT(C25,5)=segéd!$C$13),LEN(C25)=16),ISBLANK(C25))=TRUE,0,1)</f>
        <v>0</v>
      </c>
      <c r="AK25" s="7">
        <f t="shared" si="2"/>
        <v>0</v>
      </c>
      <c r="AL25" s="7">
        <f t="shared" si="3"/>
        <v>0</v>
      </c>
      <c r="AM25" s="7">
        <f t="shared" si="4"/>
        <v>0</v>
      </c>
      <c r="AN25" s="7">
        <f t="shared" si="5"/>
        <v>0</v>
      </c>
      <c r="AO25" s="7">
        <f t="shared" si="6"/>
        <v>0</v>
      </c>
      <c r="AP25" s="7">
        <f t="shared" ca="1" si="10"/>
        <v>0</v>
      </c>
      <c r="AQ25" s="7">
        <f t="shared" ca="1" si="11"/>
        <v>0</v>
      </c>
      <c r="AR25" s="7">
        <f>IF(OR(R25=segéd!$A$1,R25=segéd!$A$2,R25=segéd!$A$3,R25=segéd!$A$4,ISBLANK(R25)),0,1)</f>
        <v>0</v>
      </c>
      <c r="AS25" s="7">
        <f>IF(OR(S25=segéd!$B$1,S25=segéd!$B$2,S25=segéd!$B$3,ISBLANK(S25)),0,1)</f>
        <v>0</v>
      </c>
      <c r="AT25" s="7">
        <f t="shared" si="12"/>
        <v>0</v>
      </c>
      <c r="AU25" s="7">
        <f t="shared" si="13"/>
        <v>0</v>
      </c>
      <c r="AV25" s="7">
        <f t="shared" si="14"/>
        <v>0</v>
      </c>
      <c r="AW25" s="7">
        <f t="shared" si="15"/>
        <v>0</v>
      </c>
      <c r="AX25" s="7">
        <f t="shared" si="16"/>
        <v>0</v>
      </c>
      <c r="AY25" s="7">
        <f t="shared" si="17"/>
        <v>0</v>
      </c>
      <c r="AZ25" s="7">
        <f t="shared" si="18"/>
        <v>0</v>
      </c>
      <c r="BA25" s="7">
        <f t="shared" si="19"/>
        <v>0</v>
      </c>
      <c r="BB25" s="7">
        <f t="shared" si="20"/>
        <v>0</v>
      </c>
      <c r="BC25" s="7">
        <f t="shared" si="21"/>
        <v>0</v>
      </c>
      <c r="BD25" s="7">
        <f t="shared" si="22"/>
        <v>0</v>
      </c>
      <c r="BE25" s="7">
        <f t="shared" si="23"/>
        <v>0</v>
      </c>
      <c r="BF25" s="7">
        <f t="shared" si="24"/>
        <v>0</v>
      </c>
      <c r="BG25" s="3">
        <f>LEN(Táblázat1[[#This Row],[Felhasználási hely 
mérési pont azonosítója (POD) 
 - 16 karakter hosszú 
 - Kezdete: 39N 
KÖTELEZŐEN TÖLTENDŐ!]])</f>
        <v>0</v>
      </c>
      <c r="BH25" s="3" t="str">
        <f t="shared" si="25"/>
        <v>Rövid</v>
      </c>
      <c r="BI25" s="3" t="str">
        <f>IF(ISBLANK(C25),"",IFERROR(VLOOKUP(LEFT(C25,5),segéd!$C:$D,2,0),"Első 5 karakter helytelen"))</f>
        <v/>
      </c>
      <c r="BJ25" s="3" t="str">
        <f t="shared" si="8"/>
        <v/>
      </c>
    </row>
    <row r="26" spans="1:62" x14ac:dyDescent="0.35">
      <c r="A26" s="47">
        <v>19</v>
      </c>
      <c r="B26" s="22"/>
      <c r="C26" s="23"/>
      <c r="D26" s="23" t="str">
        <f t="shared" si="0"/>
        <v/>
      </c>
      <c r="E26" s="23"/>
      <c r="F26" s="22"/>
      <c r="G26" s="22"/>
      <c r="H26" s="23" t="str">
        <f>IFERROR(VLOOKUP(LEFT(C26,5),segéd!$C:$D,2,0),"")</f>
        <v/>
      </c>
      <c r="I26" s="24"/>
      <c r="J26" s="24"/>
      <c r="K26" s="24"/>
      <c r="L26" s="24"/>
      <c r="M26" s="24"/>
      <c r="N26" s="24"/>
      <c r="O26" s="25"/>
      <c r="P26" s="25"/>
      <c r="Q26" s="25"/>
      <c r="R26" s="23"/>
      <c r="S26" s="23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 t="str">
        <f t="shared" si="1"/>
        <v/>
      </c>
      <c r="AI26" s="7">
        <f t="shared" ca="1" si="9"/>
        <v>0</v>
      </c>
      <c r="AJ26" s="7">
        <f>IF(OR(AND(OR(LEFT(C26,5)=segéd!$C$1,LEFT(C26,5)=segéd!$C$2,LEFT(C26,5)=segéd!$C$3,LEFT(C26,5)=segéd!$C$4,LEFT(C26,5)=segéd!$C$5,LEFT(C26,5)=segéd!$C$6,LEFT(C26,5)=segéd!$C$7,LEFT(C26,5)=segéd!$C$8,LEFT(C26,5)=segéd!$C$9,LEFT(C26,5)=segéd!$C$10,LEFT(C26,5)=segéd!$C$11,LEFT(C26,5)=segéd!$C$12,LEFT(C26,5)=segéd!$C$13),LEN(C26)=16),ISBLANK(C26))=TRUE,0,1)</f>
        <v>0</v>
      </c>
      <c r="AK26" s="7">
        <f t="shared" si="2"/>
        <v>0</v>
      </c>
      <c r="AL26" s="7">
        <f t="shared" si="3"/>
        <v>0</v>
      </c>
      <c r="AM26" s="7">
        <f t="shared" si="4"/>
        <v>0</v>
      </c>
      <c r="AN26" s="7">
        <f t="shared" si="5"/>
        <v>0</v>
      </c>
      <c r="AO26" s="7">
        <f t="shared" si="6"/>
        <v>0</v>
      </c>
      <c r="AP26" s="7">
        <f t="shared" ca="1" si="10"/>
        <v>0</v>
      </c>
      <c r="AQ26" s="7">
        <f t="shared" ca="1" si="11"/>
        <v>0</v>
      </c>
      <c r="AR26" s="7">
        <f>IF(OR(R26=segéd!$A$1,R26=segéd!$A$2,R26=segéd!$A$3,R26=segéd!$A$4,ISBLANK(R26)),0,1)</f>
        <v>0</v>
      </c>
      <c r="AS26" s="7">
        <f>IF(OR(S26=segéd!$B$1,S26=segéd!$B$2,S26=segéd!$B$3,ISBLANK(S26)),0,1)</f>
        <v>0</v>
      </c>
      <c r="AT26" s="7">
        <f t="shared" si="12"/>
        <v>0</v>
      </c>
      <c r="AU26" s="7">
        <f t="shared" si="13"/>
        <v>0</v>
      </c>
      <c r="AV26" s="7">
        <f t="shared" si="14"/>
        <v>0</v>
      </c>
      <c r="AW26" s="7">
        <f t="shared" si="15"/>
        <v>0</v>
      </c>
      <c r="AX26" s="7">
        <f t="shared" si="16"/>
        <v>0</v>
      </c>
      <c r="AY26" s="7">
        <f t="shared" si="17"/>
        <v>0</v>
      </c>
      <c r="AZ26" s="7">
        <f t="shared" si="18"/>
        <v>0</v>
      </c>
      <c r="BA26" s="7">
        <f t="shared" si="19"/>
        <v>0</v>
      </c>
      <c r="BB26" s="7">
        <f t="shared" si="20"/>
        <v>0</v>
      </c>
      <c r="BC26" s="7">
        <f t="shared" si="21"/>
        <v>0</v>
      </c>
      <c r="BD26" s="7">
        <f t="shared" si="22"/>
        <v>0</v>
      </c>
      <c r="BE26" s="7">
        <f t="shared" si="23"/>
        <v>0</v>
      </c>
      <c r="BF26" s="7">
        <f t="shared" si="24"/>
        <v>0</v>
      </c>
      <c r="BG26" s="3">
        <f>LEN(Táblázat1[[#This Row],[Felhasználási hely 
mérési pont azonosítója (POD) 
 - 16 karakter hosszú 
 - Kezdete: 39N 
KÖTELEZŐEN TÖLTENDŐ!]])</f>
        <v>0</v>
      </c>
      <c r="BH26" s="3" t="str">
        <f t="shared" si="25"/>
        <v>Rövid</v>
      </c>
      <c r="BI26" s="3" t="str">
        <f>IF(ISBLANK(C26),"",IFERROR(VLOOKUP(LEFT(C26,5),segéd!$C:$D,2,0),"Első 5 karakter helytelen"))</f>
        <v/>
      </c>
      <c r="BJ26" s="3" t="str">
        <f t="shared" si="8"/>
        <v/>
      </c>
    </row>
    <row r="27" spans="1:62" x14ac:dyDescent="0.35">
      <c r="A27" s="47">
        <v>20</v>
      </c>
      <c r="B27" s="22"/>
      <c r="C27" s="23"/>
      <c r="D27" s="23" t="str">
        <f t="shared" si="0"/>
        <v/>
      </c>
      <c r="E27" s="23"/>
      <c r="F27" s="22"/>
      <c r="G27" s="22"/>
      <c r="H27" s="23" t="str">
        <f>IFERROR(VLOOKUP(LEFT(C27,5),segéd!$C:$D,2,0),"")</f>
        <v/>
      </c>
      <c r="I27" s="24"/>
      <c r="J27" s="24"/>
      <c r="K27" s="24"/>
      <c r="L27" s="24"/>
      <c r="M27" s="24"/>
      <c r="N27" s="24"/>
      <c r="O27" s="25"/>
      <c r="P27" s="25"/>
      <c r="Q27" s="25"/>
      <c r="R27" s="23"/>
      <c r="S27" s="23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 t="str">
        <f t="shared" si="1"/>
        <v/>
      </c>
      <c r="AI27" s="7">
        <f t="shared" ca="1" si="9"/>
        <v>0</v>
      </c>
      <c r="AJ27" s="7">
        <f>IF(OR(AND(OR(LEFT(C27,5)=segéd!$C$1,LEFT(C27,5)=segéd!$C$2,LEFT(C27,5)=segéd!$C$3,LEFT(C27,5)=segéd!$C$4,LEFT(C27,5)=segéd!$C$5,LEFT(C27,5)=segéd!$C$6,LEFT(C27,5)=segéd!$C$7,LEFT(C27,5)=segéd!$C$8,LEFT(C27,5)=segéd!$C$9,LEFT(C27,5)=segéd!$C$10,LEFT(C27,5)=segéd!$C$11,LEFT(C27,5)=segéd!$C$12,LEFT(C27,5)=segéd!$C$13),LEN(C27)=16),ISBLANK(C27))=TRUE,0,1)</f>
        <v>0</v>
      </c>
      <c r="AK27" s="7">
        <f t="shared" si="2"/>
        <v>0</v>
      </c>
      <c r="AL27" s="7">
        <f t="shared" si="3"/>
        <v>0</v>
      </c>
      <c r="AM27" s="7">
        <f t="shared" si="4"/>
        <v>0</v>
      </c>
      <c r="AN27" s="7">
        <f t="shared" si="5"/>
        <v>0</v>
      </c>
      <c r="AO27" s="7">
        <f t="shared" si="6"/>
        <v>0</v>
      </c>
      <c r="AP27" s="7">
        <f t="shared" ca="1" si="10"/>
        <v>0</v>
      </c>
      <c r="AQ27" s="7">
        <f t="shared" ca="1" si="11"/>
        <v>0</v>
      </c>
      <c r="AR27" s="7">
        <f>IF(OR(R27=segéd!$A$1,R27=segéd!$A$2,R27=segéd!$A$3,R27=segéd!$A$4,ISBLANK(R27)),0,1)</f>
        <v>0</v>
      </c>
      <c r="AS27" s="7">
        <f>IF(OR(S27=segéd!$B$1,S27=segéd!$B$2,S27=segéd!$B$3,ISBLANK(S27)),0,1)</f>
        <v>0</v>
      </c>
      <c r="AT27" s="7">
        <f t="shared" si="12"/>
        <v>0</v>
      </c>
      <c r="AU27" s="7">
        <f t="shared" si="13"/>
        <v>0</v>
      </c>
      <c r="AV27" s="7">
        <f t="shared" si="14"/>
        <v>0</v>
      </c>
      <c r="AW27" s="7">
        <f t="shared" si="15"/>
        <v>0</v>
      </c>
      <c r="AX27" s="7">
        <f t="shared" si="16"/>
        <v>0</v>
      </c>
      <c r="AY27" s="7">
        <f t="shared" si="17"/>
        <v>0</v>
      </c>
      <c r="AZ27" s="7">
        <f t="shared" si="18"/>
        <v>0</v>
      </c>
      <c r="BA27" s="7">
        <f t="shared" si="19"/>
        <v>0</v>
      </c>
      <c r="BB27" s="7">
        <f t="shared" si="20"/>
        <v>0</v>
      </c>
      <c r="BC27" s="7">
        <f t="shared" si="21"/>
        <v>0</v>
      </c>
      <c r="BD27" s="7">
        <f t="shared" si="22"/>
        <v>0</v>
      </c>
      <c r="BE27" s="7">
        <f t="shared" si="23"/>
        <v>0</v>
      </c>
      <c r="BF27" s="7">
        <f t="shared" si="24"/>
        <v>0</v>
      </c>
      <c r="BG27" s="3">
        <f>LEN(Táblázat1[[#This Row],[Felhasználási hely 
mérési pont azonosítója (POD) 
 - 16 karakter hosszú 
 - Kezdete: 39N 
KÖTELEZŐEN TÖLTENDŐ!]])</f>
        <v>0</v>
      </c>
      <c r="BH27" s="3" t="str">
        <f t="shared" si="25"/>
        <v>Rövid</v>
      </c>
      <c r="BI27" s="3" t="str">
        <f>IF(ISBLANK(C27),"",IFERROR(VLOOKUP(LEFT(C27,5),segéd!$C:$D,2,0),"Első 5 karakter helytelen"))</f>
        <v/>
      </c>
      <c r="BJ27" s="3" t="str">
        <f t="shared" si="8"/>
        <v/>
      </c>
    </row>
    <row r="28" spans="1:62" x14ac:dyDescent="0.35">
      <c r="A28" s="47">
        <v>21</v>
      </c>
      <c r="B28" s="22"/>
      <c r="C28" s="23"/>
      <c r="D28" s="23" t="str">
        <f t="shared" si="0"/>
        <v/>
      </c>
      <c r="E28" s="23"/>
      <c r="F28" s="22"/>
      <c r="G28" s="22"/>
      <c r="H28" s="23" t="str">
        <f>IFERROR(VLOOKUP(LEFT(C28,5),segéd!$C:$D,2,0),"")</f>
        <v/>
      </c>
      <c r="I28" s="24"/>
      <c r="J28" s="24"/>
      <c r="K28" s="24"/>
      <c r="L28" s="24"/>
      <c r="M28" s="24"/>
      <c r="N28" s="24"/>
      <c r="O28" s="25"/>
      <c r="P28" s="25"/>
      <c r="Q28" s="25"/>
      <c r="R28" s="23"/>
      <c r="S28" s="23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7" t="str">
        <f t="shared" si="1"/>
        <v/>
      </c>
      <c r="AI28" s="7">
        <f t="shared" ca="1" si="9"/>
        <v>0</v>
      </c>
      <c r="AJ28" s="7">
        <f>IF(OR(AND(OR(LEFT(C28,5)=segéd!$C$1,LEFT(C28,5)=segéd!$C$2,LEFT(C28,5)=segéd!$C$3,LEFT(C28,5)=segéd!$C$4,LEFT(C28,5)=segéd!$C$5,LEFT(C28,5)=segéd!$C$6,LEFT(C28,5)=segéd!$C$7,LEFT(C28,5)=segéd!$C$8,LEFT(C28,5)=segéd!$C$9,LEFT(C28,5)=segéd!$C$10,LEFT(C28,5)=segéd!$C$11,LEFT(C28,5)=segéd!$C$12,LEFT(C28,5)=segéd!$C$13),LEN(C28)=16),ISBLANK(C28))=TRUE,0,1)</f>
        <v>0</v>
      </c>
      <c r="AK28" s="7">
        <f t="shared" si="2"/>
        <v>0</v>
      </c>
      <c r="AL28" s="7">
        <f t="shared" si="3"/>
        <v>0</v>
      </c>
      <c r="AM28" s="7">
        <f t="shared" si="4"/>
        <v>0</v>
      </c>
      <c r="AN28" s="7">
        <f t="shared" si="5"/>
        <v>0</v>
      </c>
      <c r="AO28" s="7">
        <f t="shared" si="6"/>
        <v>0</v>
      </c>
      <c r="AP28" s="7">
        <f t="shared" ca="1" si="10"/>
        <v>0</v>
      </c>
      <c r="AQ28" s="7">
        <f t="shared" ca="1" si="11"/>
        <v>0</v>
      </c>
      <c r="AR28" s="7">
        <f>IF(OR(R28=segéd!$A$1,R28=segéd!$A$2,R28=segéd!$A$3,R28=segéd!$A$4,ISBLANK(R28)),0,1)</f>
        <v>0</v>
      </c>
      <c r="AS28" s="7">
        <f>IF(OR(S28=segéd!$B$1,S28=segéd!$B$2,S28=segéd!$B$3,ISBLANK(S28)),0,1)</f>
        <v>0</v>
      </c>
      <c r="AT28" s="7">
        <f t="shared" si="12"/>
        <v>0</v>
      </c>
      <c r="AU28" s="7">
        <f t="shared" si="13"/>
        <v>0</v>
      </c>
      <c r="AV28" s="7">
        <f t="shared" si="14"/>
        <v>0</v>
      </c>
      <c r="AW28" s="7">
        <f t="shared" si="15"/>
        <v>0</v>
      </c>
      <c r="AX28" s="7">
        <f t="shared" si="16"/>
        <v>0</v>
      </c>
      <c r="AY28" s="7">
        <f t="shared" si="17"/>
        <v>0</v>
      </c>
      <c r="AZ28" s="7">
        <f t="shared" si="18"/>
        <v>0</v>
      </c>
      <c r="BA28" s="7">
        <f t="shared" si="19"/>
        <v>0</v>
      </c>
      <c r="BB28" s="7">
        <f t="shared" si="20"/>
        <v>0</v>
      </c>
      <c r="BC28" s="7">
        <f t="shared" si="21"/>
        <v>0</v>
      </c>
      <c r="BD28" s="7">
        <f t="shared" si="22"/>
        <v>0</v>
      </c>
      <c r="BE28" s="7">
        <f t="shared" si="23"/>
        <v>0</v>
      </c>
      <c r="BF28" s="7">
        <f t="shared" si="24"/>
        <v>0</v>
      </c>
      <c r="BG28" s="3">
        <f>LEN(Táblázat1[[#This Row],[Felhasználási hely 
mérési pont azonosítója (POD) 
 - 16 karakter hosszú 
 - Kezdete: 39N 
KÖTELEZŐEN TÖLTENDŐ!]])</f>
        <v>0</v>
      </c>
      <c r="BH28" s="3" t="str">
        <f t="shared" si="25"/>
        <v>Rövid</v>
      </c>
      <c r="BI28" s="3" t="str">
        <f>IF(ISBLANK(C28),"",IFERROR(VLOOKUP(LEFT(C28,5),segéd!$C:$D,2,0),"Első 5 karakter helytelen"))</f>
        <v/>
      </c>
      <c r="BJ28" s="3" t="str">
        <f t="shared" si="8"/>
        <v/>
      </c>
    </row>
    <row r="29" spans="1:62" x14ac:dyDescent="0.35">
      <c r="A29" s="47">
        <v>22</v>
      </c>
      <c r="B29" s="22"/>
      <c r="C29" s="23"/>
      <c r="D29" s="23" t="str">
        <f t="shared" si="0"/>
        <v/>
      </c>
      <c r="E29" s="23"/>
      <c r="F29" s="22"/>
      <c r="G29" s="22"/>
      <c r="H29" s="23" t="str">
        <f>IFERROR(VLOOKUP(LEFT(C29,5),segéd!$C:$D,2,0),"")</f>
        <v/>
      </c>
      <c r="I29" s="24"/>
      <c r="J29" s="24"/>
      <c r="K29" s="24"/>
      <c r="L29" s="24"/>
      <c r="M29" s="24"/>
      <c r="N29" s="24"/>
      <c r="O29" s="25"/>
      <c r="P29" s="25"/>
      <c r="Q29" s="25"/>
      <c r="R29" s="23"/>
      <c r="S29" s="23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 t="str">
        <f t="shared" si="1"/>
        <v/>
      </c>
      <c r="AI29" s="7">
        <f t="shared" ca="1" si="9"/>
        <v>0</v>
      </c>
      <c r="AJ29" s="7">
        <f>IF(OR(AND(OR(LEFT(C29,5)=segéd!$C$1,LEFT(C29,5)=segéd!$C$2,LEFT(C29,5)=segéd!$C$3,LEFT(C29,5)=segéd!$C$4,LEFT(C29,5)=segéd!$C$5,LEFT(C29,5)=segéd!$C$6,LEFT(C29,5)=segéd!$C$7,LEFT(C29,5)=segéd!$C$8,LEFT(C29,5)=segéd!$C$9,LEFT(C29,5)=segéd!$C$10,LEFT(C29,5)=segéd!$C$11,LEFT(C29,5)=segéd!$C$12,LEFT(C29,5)=segéd!$C$13),LEN(C29)=16),ISBLANK(C29))=TRUE,0,1)</f>
        <v>0</v>
      </c>
      <c r="AK29" s="7">
        <f t="shared" si="2"/>
        <v>0</v>
      </c>
      <c r="AL29" s="7">
        <f t="shared" si="3"/>
        <v>0</v>
      </c>
      <c r="AM29" s="7">
        <f t="shared" si="4"/>
        <v>0</v>
      </c>
      <c r="AN29" s="7">
        <f t="shared" si="5"/>
        <v>0</v>
      </c>
      <c r="AO29" s="7">
        <f t="shared" si="6"/>
        <v>0</v>
      </c>
      <c r="AP29" s="7">
        <f t="shared" ca="1" si="10"/>
        <v>0</v>
      </c>
      <c r="AQ29" s="7">
        <f t="shared" ca="1" si="11"/>
        <v>0</v>
      </c>
      <c r="AR29" s="7">
        <f>IF(OR(R29=segéd!$A$1,R29=segéd!$A$2,R29=segéd!$A$3,R29=segéd!$A$4,ISBLANK(R29)),0,1)</f>
        <v>0</v>
      </c>
      <c r="AS29" s="7">
        <f>IF(OR(S29=segéd!$B$1,S29=segéd!$B$2,S29=segéd!$B$3,ISBLANK(S29)),0,1)</f>
        <v>0</v>
      </c>
      <c r="AT29" s="7">
        <f t="shared" si="12"/>
        <v>0</v>
      </c>
      <c r="AU29" s="7">
        <f t="shared" si="13"/>
        <v>0</v>
      </c>
      <c r="AV29" s="7">
        <f t="shared" si="14"/>
        <v>0</v>
      </c>
      <c r="AW29" s="7">
        <f t="shared" si="15"/>
        <v>0</v>
      </c>
      <c r="AX29" s="7">
        <f t="shared" si="16"/>
        <v>0</v>
      </c>
      <c r="AY29" s="7">
        <f t="shared" si="17"/>
        <v>0</v>
      </c>
      <c r="AZ29" s="7">
        <f t="shared" si="18"/>
        <v>0</v>
      </c>
      <c r="BA29" s="7">
        <f t="shared" si="19"/>
        <v>0</v>
      </c>
      <c r="BB29" s="7">
        <f t="shared" si="20"/>
        <v>0</v>
      </c>
      <c r="BC29" s="7">
        <f t="shared" si="21"/>
        <v>0</v>
      </c>
      <c r="BD29" s="7">
        <f t="shared" si="22"/>
        <v>0</v>
      </c>
      <c r="BE29" s="7">
        <f t="shared" si="23"/>
        <v>0</v>
      </c>
      <c r="BF29" s="7">
        <f t="shared" si="24"/>
        <v>0</v>
      </c>
      <c r="BG29" s="3">
        <f>LEN(Táblázat1[[#This Row],[Felhasználási hely 
mérési pont azonosítója (POD) 
 - 16 karakter hosszú 
 - Kezdete: 39N 
KÖTELEZŐEN TÖLTENDŐ!]])</f>
        <v>0</v>
      </c>
      <c r="BH29" s="3" t="str">
        <f t="shared" si="25"/>
        <v>Rövid</v>
      </c>
      <c r="BI29" s="3" t="str">
        <f>IF(ISBLANK(C29),"",IFERROR(VLOOKUP(LEFT(C29,5),segéd!$C:$D,2,0),"Első 5 karakter helytelen"))</f>
        <v/>
      </c>
      <c r="BJ29" s="3" t="str">
        <f t="shared" si="8"/>
        <v/>
      </c>
    </row>
    <row r="30" spans="1:62" x14ac:dyDescent="0.35">
      <c r="A30" s="47">
        <v>23</v>
      </c>
      <c r="B30" s="22"/>
      <c r="C30" s="23"/>
      <c r="D30" s="23" t="str">
        <f t="shared" si="0"/>
        <v/>
      </c>
      <c r="E30" s="23"/>
      <c r="F30" s="22"/>
      <c r="G30" s="22"/>
      <c r="H30" s="23" t="str">
        <f>IFERROR(VLOOKUP(LEFT(C30,5),segéd!$C:$D,2,0),"")</f>
        <v/>
      </c>
      <c r="I30" s="24"/>
      <c r="J30" s="24"/>
      <c r="K30" s="24"/>
      <c r="L30" s="24"/>
      <c r="M30" s="24"/>
      <c r="N30" s="24"/>
      <c r="O30" s="25"/>
      <c r="P30" s="25"/>
      <c r="Q30" s="25"/>
      <c r="R30" s="23"/>
      <c r="S30" s="23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7" t="str">
        <f t="shared" si="1"/>
        <v/>
      </c>
      <c r="AI30" s="7">
        <f t="shared" ca="1" si="9"/>
        <v>0</v>
      </c>
      <c r="AJ30" s="7">
        <f>IF(OR(AND(OR(LEFT(C30,5)=segéd!$C$1,LEFT(C30,5)=segéd!$C$2,LEFT(C30,5)=segéd!$C$3,LEFT(C30,5)=segéd!$C$4,LEFT(C30,5)=segéd!$C$5,LEFT(C30,5)=segéd!$C$6,LEFT(C30,5)=segéd!$C$7,LEFT(C30,5)=segéd!$C$8,LEFT(C30,5)=segéd!$C$9,LEFT(C30,5)=segéd!$C$10,LEFT(C30,5)=segéd!$C$11,LEFT(C30,5)=segéd!$C$12,LEFT(C30,5)=segéd!$C$13),LEN(C30)=16),ISBLANK(C30))=TRUE,0,1)</f>
        <v>0</v>
      </c>
      <c r="AK30" s="7">
        <f t="shared" si="2"/>
        <v>0</v>
      </c>
      <c r="AL30" s="7">
        <f t="shared" si="3"/>
        <v>0</v>
      </c>
      <c r="AM30" s="7">
        <f t="shared" si="4"/>
        <v>0</v>
      </c>
      <c r="AN30" s="7">
        <f t="shared" si="5"/>
        <v>0</v>
      </c>
      <c r="AO30" s="7">
        <f t="shared" si="6"/>
        <v>0</v>
      </c>
      <c r="AP30" s="7">
        <f t="shared" ca="1" si="10"/>
        <v>0</v>
      </c>
      <c r="AQ30" s="7">
        <f t="shared" ca="1" si="11"/>
        <v>0</v>
      </c>
      <c r="AR30" s="7">
        <f>IF(OR(R30=segéd!$A$1,R30=segéd!$A$2,R30=segéd!$A$3,R30=segéd!$A$4,ISBLANK(R30)),0,1)</f>
        <v>0</v>
      </c>
      <c r="AS30" s="7">
        <f>IF(OR(S30=segéd!$B$1,S30=segéd!$B$2,S30=segéd!$B$3,ISBLANK(S30)),0,1)</f>
        <v>0</v>
      </c>
      <c r="AT30" s="7">
        <f t="shared" si="12"/>
        <v>0</v>
      </c>
      <c r="AU30" s="7">
        <f t="shared" si="13"/>
        <v>0</v>
      </c>
      <c r="AV30" s="7">
        <f t="shared" si="14"/>
        <v>0</v>
      </c>
      <c r="AW30" s="7">
        <f t="shared" si="15"/>
        <v>0</v>
      </c>
      <c r="AX30" s="7">
        <f t="shared" si="16"/>
        <v>0</v>
      </c>
      <c r="AY30" s="7">
        <f t="shared" si="17"/>
        <v>0</v>
      </c>
      <c r="AZ30" s="7">
        <f t="shared" si="18"/>
        <v>0</v>
      </c>
      <c r="BA30" s="7">
        <f t="shared" si="19"/>
        <v>0</v>
      </c>
      <c r="BB30" s="7">
        <f t="shared" si="20"/>
        <v>0</v>
      </c>
      <c r="BC30" s="7">
        <f t="shared" si="21"/>
        <v>0</v>
      </c>
      <c r="BD30" s="7">
        <f t="shared" si="22"/>
        <v>0</v>
      </c>
      <c r="BE30" s="7">
        <f t="shared" si="23"/>
        <v>0</v>
      </c>
      <c r="BF30" s="7">
        <f t="shared" si="24"/>
        <v>0</v>
      </c>
      <c r="BG30" s="3">
        <f>LEN(Táblázat1[[#This Row],[Felhasználási hely 
mérési pont azonosítója (POD) 
 - 16 karakter hosszú 
 - Kezdete: 39N 
KÖTELEZŐEN TÖLTENDŐ!]])</f>
        <v>0</v>
      </c>
      <c r="BH30" s="3" t="str">
        <f t="shared" si="25"/>
        <v>Rövid</v>
      </c>
      <c r="BI30" s="3" t="str">
        <f>IF(ISBLANK(C30),"",IFERROR(VLOOKUP(LEFT(C30,5),segéd!$C:$D,2,0),"Első 5 karakter helytelen"))</f>
        <v/>
      </c>
      <c r="BJ30" s="3" t="str">
        <f t="shared" si="8"/>
        <v/>
      </c>
    </row>
    <row r="31" spans="1:62" x14ac:dyDescent="0.35">
      <c r="A31" s="47">
        <v>24</v>
      </c>
      <c r="B31" s="22"/>
      <c r="C31" s="23"/>
      <c r="D31" s="23" t="str">
        <f t="shared" si="0"/>
        <v/>
      </c>
      <c r="E31" s="23"/>
      <c r="F31" s="22"/>
      <c r="G31" s="22"/>
      <c r="H31" s="23" t="str">
        <f>IFERROR(VLOOKUP(LEFT(C31,5),segéd!$C:$D,2,0),"")</f>
        <v/>
      </c>
      <c r="I31" s="24"/>
      <c r="J31" s="24"/>
      <c r="K31" s="24"/>
      <c r="L31" s="24"/>
      <c r="M31" s="24"/>
      <c r="N31" s="24"/>
      <c r="O31" s="25"/>
      <c r="P31" s="25"/>
      <c r="Q31" s="25"/>
      <c r="R31" s="23"/>
      <c r="S31" s="23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 t="str">
        <f t="shared" si="1"/>
        <v/>
      </c>
      <c r="AI31" s="7">
        <f t="shared" ca="1" si="9"/>
        <v>0</v>
      </c>
      <c r="AJ31" s="7">
        <f>IF(OR(AND(OR(LEFT(C31,5)=segéd!$C$1,LEFT(C31,5)=segéd!$C$2,LEFT(C31,5)=segéd!$C$3,LEFT(C31,5)=segéd!$C$4,LEFT(C31,5)=segéd!$C$5,LEFT(C31,5)=segéd!$C$6,LEFT(C31,5)=segéd!$C$7,LEFT(C31,5)=segéd!$C$8,LEFT(C31,5)=segéd!$C$9,LEFT(C31,5)=segéd!$C$10,LEFT(C31,5)=segéd!$C$11,LEFT(C31,5)=segéd!$C$12,LEFT(C31,5)=segéd!$C$13),LEN(C31)=16),ISBLANK(C31))=TRUE,0,1)</f>
        <v>0</v>
      </c>
      <c r="AK31" s="7">
        <f t="shared" si="2"/>
        <v>0</v>
      </c>
      <c r="AL31" s="7">
        <f t="shared" si="3"/>
        <v>0</v>
      </c>
      <c r="AM31" s="7">
        <f t="shared" si="4"/>
        <v>0</v>
      </c>
      <c r="AN31" s="7">
        <f t="shared" si="5"/>
        <v>0</v>
      </c>
      <c r="AO31" s="7">
        <f t="shared" si="6"/>
        <v>0</v>
      </c>
      <c r="AP31" s="7">
        <f t="shared" ca="1" si="10"/>
        <v>0</v>
      </c>
      <c r="AQ31" s="7">
        <f t="shared" ca="1" si="11"/>
        <v>0</v>
      </c>
      <c r="AR31" s="7">
        <f>IF(OR(R31=segéd!$A$1,R31=segéd!$A$2,R31=segéd!$A$3,R31=segéd!$A$4,ISBLANK(R31)),0,1)</f>
        <v>0</v>
      </c>
      <c r="AS31" s="7">
        <f>IF(OR(S31=segéd!$B$1,S31=segéd!$B$2,S31=segéd!$B$3,ISBLANK(S31)),0,1)</f>
        <v>0</v>
      </c>
      <c r="AT31" s="7">
        <f t="shared" si="12"/>
        <v>0</v>
      </c>
      <c r="AU31" s="7">
        <f t="shared" si="13"/>
        <v>0</v>
      </c>
      <c r="AV31" s="7">
        <f t="shared" si="14"/>
        <v>0</v>
      </c>
      <c r="AW31" s="7">
        <f t="shared" si="15"/>
        <v>0</v>
      </c>
      <c r="AX31" s="7">
        <f t="shared" si="16"/>
        <v>0</v>
      </c>
      <c r="AY31" s="7">
        <f t="shared" si="17"/>
        <v>0</v>
      </c>
      <c r="AZ31" s="7">
        <f t="shared" si="18"/>
        <v>0</v>
      </c>
      <c r="BA31" s="7">
        <f t="shared" si="19"/>
        <v>0</v>
      </c>
      <c r="BB31" s="7">
        <f t="shared" si="20"/>
        <v>0</v>
      </c>
      <c r="BC31" s="7">
        <f t="shared" si="21"/>
        <v>0</v>
      </c>
      <c r="BD31" s="7">
        <f t="shared" si="22"/>
        <v>0</v>
      </c>
      <c r="BE31" s="7">
        <f t="shared" si="23"/>
        <v>0</v>
      </c>
      <c r="BF31" s="7">
        <f t="shared" si="24"/>
        <v>0</v>
      </c>
      <c r="BG31" s="3">
        <f>LEN(Táblázat1[[#This Row],[Felhasználási hely 
mérési pont azonosítója (POD) 
 - 16 karakter hosszú 
 - Kezdete: 39N 
KÖTELEZŐEN TÖLTENDŐ!]])</f>
        <v>0</v>
      </c>
      <c r="BH31" s="3" t="str">
        <f t="shared" si="25"/>
        <v>Rövid</v>
      </c>
      <c r="BI31" s="3" t="str">
        <f>IF(ISBLANK(C31),"",IFERROR(VLOOKUP(LEFT(C31,5),segéd!$C:$D,2,0),"Első 5 karakter helytelen"))</f>
        <v/>
      </c>
      <c r="BJ31" s="3" t="str">
        <f t="shared" si="8"/>
        <v/>
      </c>
    </row>
    <row r="32" spans="1:62" x14ac:dyDescent="0.35">
      <c r="A32" s="47">
        <v>25</v>
      </c>
      <c r="B32" s="22"/>
      <c r="C32" s="23"/>
      <c r="D32" s="23" t="str">
        <f t="shared" si="0"/>
        <v/>
      </c>
      <c r="E32" s="23"/>
      <c r="F32" s="22"/>
      <c r="G32" s="22"/>
      <c r="H32" s="23" t="str">
        <f>IFERROR(VLOOKUP(LEFT(C32,5),segéd!$C:$D,2,0),"")</f>
        <v/>
      </c>
      <c r="I32" s="24"/>
      <c r="J32" s="24"/>
      <c r="K32" s="24"/>
      <c r="L32" s="24"/>
      <c r="M32" s="24"/>
      <c r="N32" s="24"/>
      <c r="O32" s="25"/>
      <c r="P32" s="25"/>
      <c r="Q32" s="25"/>
      <c r="R32" s="23"/>
      <c r="S32" s="23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7" t="str">
        <f t="shared" si="1"/>
        <v/>
      </c>
      <c r="AI32" s="7">
        <f t="shared" ca="1" si="9"/>
        <v>0</v>
      </c>
      <c r="AJ32" s="7">
        <f>IF(OR(AND(OR(LEFT(C32,5)=segéd!$C$1,LEFT(C32,5)=segéd!$C$2,LEFT(C32,5)=segéd!$C$3,LEFT(C32,5)=segéd!$C$4,LEFT(C32,5)=segéd!$C$5,LEFT(C32,5)=segéd!$C$6,LEFT(C32,5)=segéd!$C$7,LEFT(C32,5)=segéd!$C$8,LEFT(C32,5)=segéd!$C$9,LEFT(C32,5)=segéd!$C$10,LEFT(C32,5)=segéd!$C$11,LEFT(C32,5)=segéd!$C$12,LEFT(C32,5)=segéd!$C$13),LEN(C32)=16),ISBLANK(C32))=TRUE,0,1)</f>
        <v>0</v>
      </c>
      <c r="AK32" s="7">
        <f t="shared" si="2"/>
        <v>0</v>
      </c>
      <c r="AL32" s="7">
        <f t="shared" si="3"/>
        <v>0</v>
      </c>
      <c r="AM32" s="7">
        <f t="shared" si="4"/>
        <v>0</v>
      </c>
      <c r="AN32" s="7">
        <f t="shared" si="5"/>
        <v>0</v>
      </c>
      <c r="AO32" s="7">
        <f t="shared" si="6"/>
        <v>0</v>
      </c>
      <c r="AP32" s="7">
        <f t="shared" ca="1" si="10"/>
        <v>0</v>
      </c>
      <c r="AQ32" s="7">
        <f t="shared" ca="1" si="11"/>
        <v>0</v>
      </c>
      <c r="AR32" s="7">
        <f>IF(OR(R32=segéd!$A$1,R32=segéd!$A$2,R32=segéd!$A$3,R32=segéd!$A$4,ISBLANK(R32)),0,1)</f>
        <v>0</v>
      </c>
      <c r="AS32" s="7">
        <f>IF(OR(S32=segéd!$B$1,S32=segéd!$B$2,S32=segéd!$B$3,ISBLANK(S32)),0,1)</f>
        <v>0</v>
      </c>
      <c r="AT32" s="7">
        <f t="shared" si="12"/>
        <v>0</v>
      </c>
      <c r="AU32" s="7">
        <f t="shared" si="13"/>
        <v>0</v>
      </c>
      <c r="AV32" s="7">
        <f t="shared" si="14"/>
        <v>0</v>
      </c>
      <c r="AW32" s="7">
        <f t="shared" si="15"/>
        <v>0</v>
      </c>
      <c r="AX32" s="7">
        <f t="shared" si="16"/>
        <v>0</v>
      </c>
      <c r="AY32" s="7">
        <f t="shared" si="17"/>
        <v>0</v>
      </c>
      <c r="AZ32" s="7">
        <f t="shared" si="18"/>
        <v>0</v>
      </c>
      <c r="BA32" s="7">
        <f t="shared" si="19"/>
        <v>0</v>
      </c>
      <c r="BB32" s="7">
        <f t="shared" si="20"/>
        <v>0</v>
      </c>
      <c r="BC32" s="7">
        <f t="shared" si="21"/>
        <v>0</v>
      </c>
      <c r="BD32" s="7">
        <f t="shared" si="22"/>
        <v>0</v>
      </c>
      <c r="BE32" s="7">
        <f t="shared" si="23"/>
        <v>0</v>
      </c>
      <c r="BF32" s="7">
        <f t="shared" si="24"/>
        <v>0</v>
      </c>
      <c r="BG32" s="3">
        <f>LEN(Táblázat1[[#This Row],[Felhasználási hely 
mérési pont azonosítója (POD) 
 - 16 karakter hosszú 
 - Kezdete: 39N 
KÖTELEZŐEN TÖLTENDŐ!]])</f>
        <v>0</v>
      </c>
      <c r="BH32" s="3" t="str">
        <f t="shared" si="25"/>
        <v>Rövid</v>
      </c>
      <c r="BI32" s="3" t="str">
        <f>IF(ISBLANK(C32),"",IFERROR(VLOOKUP(LEFT(C32,5),segéd!$C:$D,2,0),"Első 5 karakter helytelen"))</f>
        <v/>
      </c>
      <c r="BJ32" s="3" t="str">
        <f t="shared" si="8"/>
        <v/>
      </c>
    </row>
    <row r="33" spans="1:62" x14ac:dyDescent="0.35">
      <c r="A33" s="47">
        <v>26</v>
      </c>
      <c r="B33" s="22"/>
      <c r="C33" s="23"/>
      <c r="D33" s="23" t="str">
        <f t="shared" si="0"/>
        <v/>
      </c>
      <c r="E33" s="23"/>
      <c r="F33" s="22"/>
      <c r="G33" s="22"/>
      <c r="H33" s="23" t="str">
        <f>IFERROR(VLOOKUP(LEFT(C33,5),segéd!$C:$D,2,0),"")</f>
        <v/>
      </c>
      <c r="I33" s="24"/>
      <c r="J33" s="24"/>
      <c r="K33" s="24"/>
      <c r="L33" s="24"/>
      <c r="M33" s="24"/>
      <c r="N33" s="24"/>
      <c r="O33" s="25"/>
      <c r="P33" s="25"/>
      <c r="Q33" s="25"/>
      <c r="R33" s="23"/>
      <c r="S33" s="23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7" t="str">
        <f t="shared" si="1"/>
        <v/>
      </c>
      <c r="AI33" s="7">
        <f t="shared" ca="1" si="9"/>
        <v>0</v>
      </c>
      <c r="AJ33" s="7">
        <f>IF(OR(AND(OR(LEFT(C33,5)=segéd!$C$1,LEFT(C33,5)=segéd!$C$2,LEFT(C33,5)=segéd!$C$3,LEFT(C33,5)=segéd!$C$4,LEFT(C33,5)=segéd!$C$5,LEFT(C33,5)=segéd!$C$6,LEFT(C33,5)=segéd!$C$7,LEFT(C33,5)=segéd!$C$8,LEFT(C33,5)=segéd!$C$9,LEFT(C33,5)=segéd!$C$10,LEFT(C33,5)=segéd!$C$11,LEFT(C33,5)=segéd!$C$12,LEFT(C33,5)=segéd!$C$13),LEN(C33)=16),ISBLANK(C33))=TRUE,0,1)</f>
        <v>0</v>
      </c>
      <c r="AK33" s="7">
        <f t="shared" si="2"/>
        <v>0</v>
      </c>
      <c r="AL33" s="7">
        <f t="shared" si="3"/>
        <v>0</v>
      </c>
      <c r="AM33" s="7">
        <f t="shared" si="4"/>
        <v>0</v>
      </c>
      <c r="AN33" s="7">
        <f t="shared" si="5"/>
        <v>0</v>
      </c>
      <c r="AO33" s="7">
        <f t="shared" si="6"/>
        <v>0</v>
      </c>
      <c r="AP33" s="7">
        <f t="shared" ca="1" si="10"/>
        <v>0</v>
      </c>
      <c r="AQ33" s="7">
        <f t="shared" ca="1" si="11"/>
        <v>0</v>
      </c>
      <c r="AR33" s="7">
        <f>IF(OR(R33=segéd!$A$1,R33=segéd!$A$2,R33=segéd!$A$3,R33=segéd!$A$4,ISBLANK(R33)),0,1)</f>
        <v>0</v>
      </c>
      <c r="AS33" s="7">
        <f>IF(OR(S33=segéd!$B$1,S33=segéd!$B$2,S33=segéd!$B$3,ISBLANK(S33)),0,1)</f>
        <v>0</v>
      </c>
      <c r="AT33" s="7">
        <f t="shared" si="12"/>
        <v>0</v>
      </c>
      <c r="AU33" s="7">
        <f t="shared" si="13"/>
        <v>0</v>
      </c>
      <c r="AV33" s="7">
        <f t="shared" si="14"/>
        <v>0</v>
      </c>
      <c r="AW33" s="7">
        <f t="shared" si="15"/>
        <v>0</v>
      </c>
      <c r="AX33" s="7">
        <f t="shared" si="16"/>
        <v>0</v>
      </c>
      <c r="AY33" s="7">
        <f t="shared" si="17"/>
        <v>0</v>
      </c>
      <c r="AZ33" s="7">
        <f t="shared" si="18"/>
        <v>0</v>
      </c>
      <c r="BA33" s="7">
        <f t="shared" si="19"/>
        <v>0</v>
      </c>
      <c r="BB33" s="7">
        <f t="shared" si="20"/>
        <v>0</v>
      </c>
      <c r="BC33" s="7">
        <f t="shared" si="21"/>
        <v>0</v>
      </c>
      <c r="BD33" s="7">
        <f t="shared" si="22"/>
        <v>0</v>
      </c>
      <c r="BE33" s="7">
        <f t="shared" si="23"/>
        <v>0</v>
      </c>
      <c r="BF33" s="7">
        <f t="shared" si="24"/>
        <v>0</v>
      </c>
      <c r="BG33" s="3">
        <f>LEN(Táblázat1[[#This Row],[Felhasználási hely 
mérési pont azonosítója (POD) 
 - 16 karakter hosszú 
 - Kezdete: 39N 
KÖTELEZŐEN TÖLTENDŐ!]])</f>
        <v>0</v>
      </c>
      <c r="BH33" s="3" t="str">
        <f t="shared" si="25"/>
        <v>Rövid</v>
      </c>
      <c r="BI33" s="3" t="str">
        <f>IF(ISBLANK(C33),"",IFERROR(VLOOKUP(LEFT(C33,5),segéd!$C:$D,2,0),"Első 5 karakter helytelen"))</f>
        <v/>
      </c>
      <c r="BJ33" s="3" t="str">
        <f t="shared" si="8"/>
        <v/>
      </c>
    </row>
    <row r="34" spans="1:62" x14ac:dyDescent="0.35">
      <c r="A34" s="47">
        <v>27</v>
      </c>
      <c r="B34" s="22"/>
      <c r="C34" s="23"/>
      <c r="D34" s="23" t="str">
        <f t="shared" si="0"/>
        <v/>
      </c>
      <c r="E34" s="23"/>
      <c r="F34" s="22"/>
      <c r="G34" s="22"/>
      <c r="H34" s="23" t="str">
        <f>IFERROR(VLOOKUP(LEFT(C34,5),segéd!$C:$D,2,0),"")</f>
        <v/>
      </c>
      <c r="I34" s="24"/>
      <c r="J34" s="24"/>
      <c r="K34" s="24"/>
      <c r="L34" s="24"/>
      <c r="M34" s="24"/>
      <c r="N34" s="24"/>
      <c r="O34" s="25"/>
      <c r="P34" s="25"/>
      <c r="Q34" s="25"/>
      <c r="R34" s="23"/>
      <c r="S34" s="23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7" t="str">
        <f t="shared" si="1"/>
        <v/>
      </c>
      <c r="AI34" s="7">
        <f t="shared" ca="1" si="9"/>
        <v>0</v>
      </c>
      <c r="AJ34" s="7">
        <f>IF(OR(AND(OR(LEFT(C34,5)=segéd!$C$1,LEFT(C34,5)=segéd!$C$2,LEFT(C34,5)=segéd!$C$3,LEFT(C34,5)=segéd!$C$4,LEFT(C34,5)=segéd!$C$5,LEFT(C34,5)=segéd!$C$6,LEFT(C34,5)=segéd!$C$7,LEFT(C34,5)=segéd!$C$8,LEFT(C34,5)=segéd!$C$9,LEFT(C34,5)=segéd!$C$10,LEFT(C34,5)=segéd!$C$11,LEFT(C34,5)=segéd!$C$12,LEFT(C34,5)=segéd!$C$13),LEN(C34)=16),ISBLANK(C34))=TRUE,0,1)</f>
        <v>0</v>
      </c>
      <c r="AK34" s="7">
        <f t="shared" si="2"/>
        <v>0</v>
      </c>
      <c r="AL34" s="7">
        <f t="shared" si="3"/>
        <v>0</v>
      </c>
      <c r="AM34" s="7">
        <f t="shared" si="4"/>
        <v>0</v>
      </c>
      <c r="AN34" s="7">
        <f t="shared" si="5"/>
        <v>0</v>
      </c>
      <c r="AO34" s="7">
        <f t="shared" si="6"/>
        <v>0</v>
      </c>
      <c r="AP34" s="7">
        <f t="shared" ca="1" si="10"/>
        <v>0</v>
      </c>
      <c r="AQ34" s="7">
        <f t="shared" ca="1" si="11"/>
        <v>0</v>
      </c>
      <c r="AR34" s="7">
        <f>IF(OR(R34=segéd!$A$1,R34=segéd!$A$2,R34=segéd!$A$3,R34=segéd!$A$4,ISBLANK(R34)),0,1)</f>
        <v>0</v>
      </c>
      <c r="AS34" s="7">
        <f>IF(OR(S34=segéd!$B$1,S34=segéd!$B$2,S34=segéd!$B$3,ISBLANK(S34)),0,1)</f>
        <v>0</v>
      </c>
      <c r="AT34" s="7">
        <f t="shared" si="12"/>
        <v>0</v>
      </c>
      <c r="AU34" s="7">
        <f t="shared" si="13"/>
        <v>0</v>
      </c>
      <c r="AV34" s="7">
        <f t="shared" si="14"/>
        <v>0</v>
      </c>
      <c r="AW34" s="7">
        <f t="shared" si="15"/>
        <v>0</v>
      </c>
      <c r="AX34" s="7">
        <f t="shared" si="16"/>
        <v>0</v>
      </c>
      <c r="AY34" s="7">
        <f t="shared" si="17"/>
        <v>0</v>
      </c>
      <c r="AZ34" s="7">
        <f t="shared" si="18"/>
        <v>0</v>
      </c>
      <c r="BA34" s="7">
        <f t="shared" si="19"/>
        <v>0</v>
      </c>
      <c r="BB34" s="7">
        <f t="shared" si="20"/>
        <v>0</v>
      </c>
      <c r="BC34" s="7">
        <f t="shared" si="21"/>
        <v>0</v>
      </c>
      <c r="BD34" s="7">
        <f t="shared" si="22"/>
        <v>0</v>
      </c>
      <c r="BE34" s="7">
        <f t="shared" si="23"/>
        <v>0</v>
      </c>
      <c r="BF34" s="7">
        <f t="shared" si="24"/>
        <v>0</v>
      </c>
      <c r="BG34" s="3">
        <f>LEN(Táblázat1[[#This Row],[Felhasználási hely 
mérési pont azonosítója (POD) 
 - 16 karakter hosszú 
 - Kezdete: 39N 
KÖTELEZŐEN TÖLTENDŐ!]])</f>
        <v>0</v>
      </c>
      <c r="BH34" s="3" t="str">
        <f t="shared" si="25"/>
        <v>Rövid</v>
      </c>
      <c r="BI34" s="3" t="str">
        <f>IF(ISBLANK(C34),"",IFERROR(VLOOKUP(LEFT(C34,5),segéd!$C:$D,2,0),"Első 5 karakter helytelen"))</f>
        <v/>
      </c>
      <c r="BJ34" s="3" t="str">
        <f t="shared" si="8"/>
        <v/>
      </c>
    </row>
    <row r="35" spans="1:62" x14ac:dyDescent="0.35">
      <c r="A35" s="47">
        <v>28</v>
      </c>
      <c r="B35" s="22"/>
      <c r="C35" s="23"/>
      <c r="D35" s="23" t="str">
        <f t="shared" si="0"/>
        <v/>
      </c>
      <c r="E35" s="23"/>
      <c r="F35" s="22"/>
      <c r="G35" s="22"/>
      <c r="H35" s="23" t="str">
        <f>IFERROR(VLOOKUP(LEFT(C35,5),segéd!$C:$D,2,0),"")</f>
        <v/>
      </c>
      <c r="I35" s="24"/>
      <c r="J35" s="24"/>
      <c r="K35" s="24"/>
      <c r="L35" s="24"/>
      <c r="M35" s="24"/>
      <c r="N35" s="24"/>
      <c r="O35" s="25"/>
      <c r="P35" s="25"/>
      <c r="Q35" s="25"/>
      <c r="R35" s="23"/>
      <c r="S35" s="23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 t="str">
        <f t="shared" si="1"/>
        <v/>
      </c>
      <c r="AI35" s="7">
        <f t="shared" ca="1" si="9"/>
        <v>0</v>
      </c>
      <c r="AJ35" s="7">
        <f>IF(OR(AND(OR(LEFT(C35,5)=segéd!$C$1,LEFT(C35,5)=segéd!$C$2,LEFT(C35,5)=segéd!$C$3,LEFT(C35,5)=segéd!$C$4,LEFT(C35,5)=segéd!$C$5,LEFT(C35,5)=segéd!$C$6,LEFT(C35,5)=segéd!$C$7,LEFT(C35,5)=segéd!$C$8,LEFT(C35,5)=segéd!$C$9,LEFT(C35,5)=segéd!$C$10,LEFT(C35,5)=segéd!$C$11,LEFT(C35,5)=segéd!$C$12,LEFT(C35,5)=segéd!$C$13),LEN(C35)=16),ISBLANK(C35))=TRUE,0,1)</f>
        <v>0</v>
      </c>
      <c r="AK35" s="7">
        <f t="shared" si="2"/>
        <v>0</v>
      </c>
      <c r="AL35" s="7">
        <f t="shared" si="3"/>
        <v>0</v>
      </c>
      <c r="AM35" s="7">
        <f t="shared" si="4"/>
        <v>0</v>
      </c>
      <c r="AN35" s="7">
        <f t="shared" si="5"/>
        <v>0</v>
      </c>
      <c r="AO35" s="7">
        <f t="shared" si="6"/>
        <v>0</v>
      </c>
      <c r="AP35" s="7">
        <f t="shared" ca="1" si="10"/>
        <v>0</v>
      </c>
      <c r="AQ35" s="7">
        <f t="shared" ca="1" si="11"/>
        <v>0</v>
      </c>
      <c r="AR35" s="7">
        <f>IF(OR(R35=segéd!$A$1,R35=segéd!$A$2,R35=segéd!$A$3,R35=segéd!$A$4,ISBLANK(R35)),0,1)</f>
        <v>0</v>
      </c>
      <c r="AS35" s="7">
        <f>IF(OR(S35=segéd!$B$1,S35=segéd!$B$2,S35=segéd!$B$3,ISBLANK(S35)),0,1)</f>
        <v>0</v>
      </c>
      <c r="AT35" s="7">
        <f t="shared" si="12"/>
        <v>0</v>
      </c>
      <c r="AU35" s="7">
        <f t="shared" si="13"/>
        <v>0</v>
      </c>
      <c r="AV35" s="7">
        <f t="shared" si="14"/>
        <v>0</v>
      </c>
      <c r="AW35" s="7">
        <f t="shared" si="15"/>
        <v>0</v>
      </c>
      <c r="AX35" s="7">
        <f t="shared" si="16"/>
        <v>0</v>
      </c>
      <c r="AY35" s="7">
        <f t="shared" si="17"/>
        <v>0</v>
      </c>
      <c r="AZ35" s="7">
        <f t="shared" si="18"/>
        <v>0</v>
      </c>
      <c r="BA35" s="7">
        <f t="shared" si="19"/>
        <v>0</v>
      </c>
      <c r="BB35" s="7">
        <f t="shared" si="20"/>
        <v>0</v>
      </c>
      <c r="BC35" s="7">
        <f t="shared" si="21"/>
        <v>0</v>
      </c>
      <c r="BD35" s="7">
        <f t="shared" si="22"/>
        <v>0</v>
      </c>
      <c r="BE35" s="7">
        <f t="shared" si="23"/>
        <v>0</v>
      </c>
      <c r="BF35" s="7">
        <f t="shared" si="24"/>
        <v>0</v>
      </c>
      <c r="BG35" s="3">
        <f>LEN(Táblázat1[[#This Row],[Felhasználási hely 
mérési pont azonosítója (POD) 
 - 16 karakter hosszú 
 - Kezdete: 39N 
KÖTELEZŐEN TÖLTENDŐ!]])</f>
        <v>0</v>
      </c>
      <c r="BH35" s="3" t="str">
        <f t="shared" si="25"/>
        <v>Rövid</v>
      </c>
      <c r="BI35" s="3" t="str">
        <f>IF(ISBLANK(C35),"",IFERROR(VLOOKUP(LEFT(C35,5),segéd!$C:$D,2,0),"Első 5 karakter helytelen"))</f>
        <v/>
      </c>
      <c r="BJ35" s="3" t="str">
        <f t="shared" si="8"/>
        <v/>
      </c>
    </row>
    <row r="36" spans="1:62" x14ac:dyDescent="0.35">
      <c r="A36" s="47">
        <v>29</v>
      </c>
      <c r="B36" s="22"/>
      <c r="C36" s="23"/>
      <c r="D36" s="23" t="str">
        <f t="shared" si="0"/>
        <v/>
      </c>
      <c r="E36" s="23"/>
      <c r="F36" s="22"/>
      <c r="G36" s="22"/>
      <c r="H36" s="23" t="str">
        <f>IFERROR(VLOOKUP(LEFT(C36,5),segéd!$C:$D,2,0),"")</f>
        <v/>
      </c>
      <c r="I36" s="24"/>
      <c r="J36" s="24"/>
      <c r="K36" s="24"/>
      <c r="L36" s="24"/>
      <c r="M36" s="24"/>
      <c r="N36" s="24"/>
      <c r="O36" s="25"/>
      <c r="P36" s="25"/>
      <c r="Q36" s="25"/>
      <c r="R36" s="23"/>
      <c r="S36" s="23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 t="str">
        <f t="shared" si="1"/>
        <v/>
      </c>
      <c r="AI36" s="7">
        <f t="shared" ca="1" si="9"/>
        <v>0</v>
      </c>
      <c r="AJ36" s="7">
        <f>IF(OR(AND(OR(LEFT(C36,5)=segéd!$C$1,LEFT(C36,5)=segéd!$C$2,LEFT(C36,5)=segéd!$C$3,LEFT(C36,5)=segéd!$C$4,LEFT(C36,5)=segéd!$C$5,LEFT(C36,5)=segéd!$C$6,LEFT(C36,5)=segéd!$C$7,LEFT(C36,5)=segéd!$C$8,LEFT(C36,5)=segéd!$C$9,LEFT(C36,5)=segéd!$C$10,LEFT(C36,5)=segéd!$C$11,LEFT(C36,5)=segéd!$C$12,LEFT(C36,5)=segéd!$C$13),LEN(C36)=16),ISBLANK(C36))=TRUE,0,1)</f>
        <v>0</v>
      </c>
      <c r="AK36" s="7">
        <f t="shared" si="2"/>
        <v>0</v>
      </c>
      <c r="AL36" s="7">
        <f t="shared" si="3"/>
        <v>0</v>
      </c>
      <c r="AM36" s="7">
        <f t="shared" si="4"/>
        <v>0</v>
      </c>
      <c r="AN36" s="7">
        <f t="shared" si="5"/>
        <v>0</v>
      </c>
      <c r="AO36" s="7">
        <f t="shared" si="6"/>
        <v>0</v>
      </c>
      <c r="AP36" s="7">
        <f t="shared" ca="1" si="10"/>
        <v>0</v>
      </c>
      <c r="AQ36" s="7">
        <f t="shared" ca="1" si="11"/>
        <v>0</v>
      </c>
      <c r="AR36" s="7">
        <f>IF(OR(R36=segéd!$A$1,R36=segéd!$A$2,R36=segéd!$A$3,R36=segéd!$A$4,ISBLANK(R36)),0,1)</f>
        <v>0</v>
      </c>
      <c r="AS36" s="7">
        <f>IF(OR(S36=segéd!$B$1,S36=segéd!$B$2,S36=segéd!$B$3,ISBLANK(S36)),0,1)</f>
        <v>0</v>
      </c>
      <c r="AT36" s="7">
        <f t="shared" si="12"/>
        <v>0</v>
      </c>
      <c r="AU36" s="7">
        <f t="shared" si="13"/>
        <v>0</v>
      </c>
      <c r="AV36" s="7">
        <f t="shared" si="14"/>
        <v>0</v>
      </c>
      <c r="AW36" s="7">
        <f t="shared" si="15"/>
        <v>0</v>
      </c>
      <c r="AX36" s="7">
        <f t="shared" si="16"/>
        <v>0</v>
      </c>
      <c r="AY36" s="7">
        <f t="shared" si="17"/>
        <v>0</v>
      </c>
      <c r="AZ36" s="7">
        <f t="shared" si="18"/>
        <v>0</v>
      </c>
      <c r="BA36" s="7">
        <f t="shared" si="19"/>
        <v>0</v>
      </c>
      <c r="BB36" s="7">
        <f t="shared" si="20"/>
        <v>0</v>
      </c>
      <c r="BC36" s="7">
        <f t="shared" si="21"/>
        <v>0</v>
      </c>
      <c r="BD36" s="7">
        <f t="shared" si="22"/>
        <v>0</v>
      </c>
      <c r="BE36" s="7">
        <f t="shared" si="23"/>
        <v>0</v>
      </c>
      <c r="BF36" s="7">
        <f t="shared" si="24"/>
        <v>0</v>
      </c>
      <c r="BG36" s="3">
        <f>LEN(Táblázat1[[#This Row],[Felhasználási hely 
mérési pont azonosítója (POD) 
 - 16 karakter hosszú 
 - Kezdete: 39N 
KÖTELEZŐEN TÖLTENDŐ!]])</f>
        <v>0</v>
      </c>
      <c r="BH36" s="3" t="str">
        <f t="shared" si="25"/>
        <v>Rövid</v>
      </c>
      <c r="BI36" s="3" t="str">
        <f>IF(ISBLANK(C36),"",IFERROR(VLOOKUP(LEFT(C36,5),segéd!$C:$D,2,0),"Első 5 karakter helytelen"))</f>
        <v/>
      </c>
      <c r="BJ36" s="3" t="str">
        <f t="shared" si="8"/>
        <v/>
      </c>
    </row>
    <row r="37" spans="1:62" x14ac:dyDescent="0.35">
      <c r="A37" s="47">
        <v>30</v>
      </c>
      <c r="B37" s="22"/>
      <c r="C37" s="23"/>
      <c r="D37" s="23" t="str">
        <f t="shared" si="0"/>
        <v/>
      </c>
      <c r="E37" s="23"/>
      <c r="F37" s="22"/>
      <c r="G37" s="22"/>
      <c r="H37" s="23" t="str">
        <f>IFERROR(VLOOKUP(LEFT(C37,5),segéd!$C:$D,2,0),"")</f>
        <v/>
      </c>
      <c r="I37" s="24"/>
      <c r="J37" s="24"/>
      <c r="K37" s="24"/>
      <c r="L37" s="24"/>
      <c r="M37" s="24"/>
      <c r="N37" s="24"/>
      <c r="O37" s="25"/>
      <c r="P37" s="25"/>
      <c r="Q37" s="25"/>
      <c r="R37" s="23"/>
      <c r="S37" s="23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 t="str">
        <f t="shared" si="1"/>
        <v/>
      </c>
      <c r="AI37" s="7">
        <f t="shared" ca="1" si="9"/>
        <v>0</v>
      </c>
      <c r="AJ37" s="7">
        <f>IF(OR(AND(OR(LEFT(C37,5)=segéd!$C$1,LEFT(C37,5)=segéd!$C$2,LEFT(C37,5)=segéd!$C$3,LEFT(C37,5)=segéd!$C$4,LEFT(C37,5)=segéd!$C$5,LEFT(C37,5)=segéd!$C$6,LEFT(C37,5)=segéd!$C$7,LEFT(C37,5)=segéd!$C$8,LEFT(C37,5)=segéd!$C$9,LEFT(C37,5)=segéd!$C$10,LEFT(C37,5)=segéd!$C$11,LEFT(C37,5)=segéd!$C$12,LEFT(C37,5)=segéd!$C$13),LEN(C37)=16),ISBLANK(C37))=TRUE,0,1)</f>
        <v>0</v>
      </c>
      <c r="AK37" s="7">
        <f t="shared" si="2"/>
        <v>0</v>
      </c>
      <c r="AL37" s="7">
        <f t="shared" si="3"/>
        <v>0</v>
      </c>
      <c r="AM37" s="7">
        <f t="shared" si="4"/>
        <v>0</v>
      </c>
      <c r="AN37" s="7">
        <f t="shared" si="5"/>
        <v>0</v>
      </c>
      <c r="AO37" s="7">
        <f t="shared" si="6"/>
        <v>0</v>
      </c>
      <c r="AP37" s="7">
        <f t="shared" ca="1" si="10"/>
        <v>0</v>
      </c>
      <c r="AQ37" s="7">
        <f t="shared" ca="1" si="11"/>
        <v>0</v>
      </c>
      <c r="AR37" s="7">
        <f>IF(OR(R37=segéd!$A$1,R37=segéd!$A$2,R37=segéd!$A$3,R37=segéd!$A$4,ISBLANK(R37)),0,1)</f>
        <v>0</v>
      </c>
      <c r="AS37" s="7">
        <f>IF(OR(S37=segéd!$B$1,S37=segéd!$B$2,S37=segéd!$B$3,ISBLANK(S37)),0,1)</f>
        <v>0</v>
      </c>
      <c r="AT37" s="7">
        <f t="shared" si="12"/>
        <v>0</v>
      </c>
      <c r="AU37" s="7">
        <f t="shared" si="13"/>
        <v>0</v>
      </c>
      <c r="AV37" s="7">
        <f t="shared" si="14"/>
        <v>0</v>
      </c>
      <c r="AW37" s="7">
        <f t="shared" si="15"/>
        <v>0</v>
      </c>
      <c r="AX37" s="7">
        <f t="shared" si="16"/>
        <v>0</v>
      </c>
      <c r="AY37" s="7">
        <f t="shared" si="17"/>
        <v>0</v>
      </c>
      <c r="AZ37" s="7">
        <f t="shared" si="18"/>
        <v>0</v>
      </c>
      <c r="BA37" s="7">
        <f t="shared" si="19"/>
        <v>0</v>
      </c>
      <c r="BB37" s="7">
        <f t="shared" si="20"/>
        <v>0</v>
      </c>
      <c r="BC37" s="7">
        <f t="shared" si="21"/>
        <v>0</v>
      </c>
      <c r="BD37" s="7">
        <f t="shared" si="22"/>
        <v>0</v>
      </c>
      <c r="BE37" s="7">
        <f t="shared" si="23"/>
        <v>0</v>
      </c>
      <c r="BF37" s="7">
        <f t="shared" si="24"/>
        <v>0</v>
      </c>
      <c r="BG37" s="3">
        <f>LEN(Táblázat1[[#This Row],[Felhasználási hely 
mérési pont azonosítója (POD) 
 - 16 karakter hosszú 
 - Kezdete: 39N 
KÖTELEZŐEN TÖLTENDŐ!]])</f>
        <v>0</v>
      </c>
      <c r="BH37" s="3" t="str">
        <f t="shared" si="25"/>
        <v>Rövid</v>
      </c>
      <c r="BI37" s="3" t="str">
        <f>IF(ISBLANK(C37),"",IFERROR(VLOOKUP(LEFT(C37,5),segéd!$C:$D,2,0),"Első 5 karakter helytelen"))</f>
        <v/>
      </c>
      <c r="BJ37" s="3" t="str">
        <f t="shared" si="8"/>
        <v/>
      </c>
    </row>
    <row r="38" spans="1:62" x14ac:dyDescent="0.35">
      <c r="A38" s="47">
        <v>31</v>
      </c>
      <c r="B38" s="22"/>
      <c r="C38" s="23"/>
      <c r="D38" s="23" t="str">
        <f t="shared" si="0"/>
        <v/>
      </c>
      <c r="E38" s="23"/>
      <c r="F38" s="22"/>
      <c r="G38" s="22"/>
      <c r="H38" s="23" t="str">
        <f>IFERROR(VLOOKUP(LEFT(C38,5),segéd!$C:$D,2,0),"")</f>
        <v/>
      </c>
      <c r="I38" s="24"/>
      <c r="J38" s="24"/>
      <c r="K38" s="24"/>
      <c r="L38" s="24"/>
      <c r="M38" s="24"/>
      <c r="N38" s="24"/>
      <c r="O38" s="25"/>
      <c r="P38" s="25"/>
      <c r="Q38" s="25"/>
      <c r="R38" s="23"/>
      <c r="S38" s="23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 t="str">
        <f t="shared" si="1"/>
        <v/>
      </c>
      <c r="AI38" s="7">
        <f t="shared" ca="1" si="9"/>
        <v>0</v>
      </c>
      <c r="AJ38" s="7">
        <f>IF(OR(AND(OR(LEFT(C38,5)=segéd!$C$1,LEFT(C38,5)=segéd!$C$2,LEFT(C38,5)=segéd!$C$3,LEFT(C38,5)=segéd!$C$4,LEFT(C38,5)=segéd!$C$5,LEFT(C38,5)=segéd!$C$6,LEFT(C38,5)=segéd!$C$7,LEFT(C38,5)=segéd!$C$8,LEFT(C38,5)=segéd!$C$9,LEFT(C38,5)=segéd!$C$10,LEFT(C38,5)=segéd!$C$11,LEFT(C38,5)=segéd!$C$12,LEFT(C38,5)=segéd!$C$13),LEN(C38)=16),ISBLANK(C38))=TRUE,0,1)</f>
        <v>0</v>
      </c>
      <c r="AK38" s="7">
        <f t="shared" si="2"/>
        <v>0</v>
      </c>
      <c r="AL38" s="7">
        <f t="shared" si="3"/>
        <v>0</v>
      </c>
      <c r="AM38" s="7">
        <f t="shared" si="4"/>
        <v>0</v>
      </c>
      <c r="AN38" s="7">
        <f t="shared" si="5"/>
        <v>0</v>
      </c>
      <c r="AO38" s="7">
        <f t="shared" si="6"/>
        <v>0</v>
      </c>
      <c r="AP38" s="7">
        <f t="shared" ca="1" si="10"/>
        <v>0</v>
      </c>
      <c r="AQ38" s="7">
        <f t="shared" ca="1" si="11"/>
        <v>0</v>
      </c>
      <c r="AR38" s="7">
        <f>IF(OR(R38=segéd!$A$1,R38=segéd!$A$2,R38=segéd!$A$3,R38=segéd!$A$4,ISBLANK(R38)),0,1)</f>
        <v>0</v>
      </c>
      <c r="AS38" s="7">
        <f>IF(OR(S38=segéd!$B$1,S38=segéd!$B$2,S38=segéd!$B$3,ISBLANK(S38)),0,1)</f>
        <v>0</v>
      </c>
      <c r="AT38" s="7">
        <f t="shared" si="12"/>
        <v>0</v>
      </c>
      <c r="AU38" s="7">
        <f t="shared" si="13"/>
        <v>0</v>
      </c>
      <c r="AV38" s="7">
        <f t="shared" si="14"/>
        <v>0</v>
      </c>
      <c r="AW38" s="7">
        <f t="shared" si="15"/>
        <v>0</v>
      </c>
      <c r="AX38" s="7">
        <f t="shared" si="16"/>
        <v>0</v>
      </c>
      <c r="AY38" s="7">
        <f t="shared" si="17"/>
        <v>0</v>
      </c>
      <c r="AZ38" s="7">
        <f t="shared" si="18"/>
        <v>0</v>
      </c>
      <c r="BA38" s="7">
        <f t="shared" si="19"/>
        <v>0</v>
      </c>
      <c r="BB38" s="7">
        <f t="shared" si="20"/>
        <v>0</v>
      </c>
      <c r="BC38" s="7">
        <f t="shared" si="21"/>
        <v>0</v>
      </c>
      <c r="BD38" s="7">
        <f t="shared" si="22"/>
        <v>0</v>
      </c>
      <c r="BE38" s="7">
        <f t="shared" si="23"/>
        <v>0</v>
      </c>
      <c r="BF38" s="7">
        <f t="shared" si="24"/>
        <v>0</v>
      </c>
      <c r="BG38" s="3">
        <f>LEN(Táblázat1[[#This Row],[Felhasználási hely 
mérési pont azonosítója (POD) 
 - 16 karakter hosszú 
 - Kezdete: 39N 
KÖTELEZŐEN TÖLTENDŐ!]])</f>
        <v>0</v>
      </c>
      <c r="BH38" s="3" t="str">
        <f t="shared" si="25"/>
        <v>Rövid</v>
      </c>
      <c r="BI38" s="3" t="str">
        <f>IF(ISBLANK(C38),"",IFERROR(VLOOKUP(LEFT(C38,5),segéd!$C:$D,2,0),"Első 5 karakter helytelen"))</f>
        <v/>
      </c>
      <c r="BJ38" s="3" t="str">
        <f t="shared" si="8"/>
        <v/>
      </c>
    </row>
    <row r="39" spans="1:62" x14ac:dyDescent="0.35">
      <c r="A39" s="47">
        <v>32</v>
      </c>
      <c r="B39" s="22"/>
      <c r="C39" s="23"/>
      <c r="D39" s="23" t="str">
        <f t="shared" si="0"/>
        <v/>
      </c>
      <c r="E39" s="23"/>
      <c r="F39" s="22"/>
      <c r="G39" s="22"/>
      <c r="H39" s="23" t="str">
        <f>IFERROR(VLOOKUP(LEFT(C39,5),segéd!$C:$D,2,0),"")</f>
        <v/>
      </c>
      <c r="I39" s="24"/>
      <c r="J39" s="24"/>
      <c r="K39" s="24"/>
      <c r="L39" s="24"/>
      <c r="M39" s="24"/>
      <c r="N39" s="24"/>
      <c r="O39" s="25"/>
      <c r="P39" s="25"/>
      <c r="Q39" s="25"/>
      <c r="R39" s="23"/>
      <c r="S39" s="23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7" t="str">
        <f t="shared" si="1"/>
        <v/>
      </c>
      <c r="AI39" s="7">
        <f t="shared" ca="1" si="9"/>
        <v>0</v>
      </c>
      <c r="AJ39" s="7">
        <f>IF(OR(AND(OR(LEFT(C39,5)=segéd!$C$1,LEFT(C39,5)=segéd!$C$2,LEFT(C39,5)=segéd!$C$3,LEFT(C39,5)=segéd!$C$4,LEFT(C39,5)=segéd!$C$5,LEFT(C39,5)=segéd!$C$6,LEFT(C39,5)=segéd!$C$7,LEFT(C39,5)=segéd!$C$8,LEFT(C39,5)=segéd!$C$9,LEFT(C39,5)=segéd!$C$10,LEFT(C39,5)=segéd!$C$11,LEFT(C39,5)=segéd!$C$12,LEFT(C39,5)=segéd!$C$13),LEN(C39)=16),ISBLANK(C39))=TRUE,0,1)</f>
        <v>0</v>
      </c>
      <c r="AK39" s="7">
        <f t="shared" si="2"/>
        <v>0</v>
      </c>
      <c r="AL39" s="7">
        <f t="shared" si="3"/>
        <v>0</v>
      </c>
      <c r="AM39" s="7">
        <f t="shared" si="4"/>
        <v>0</v>
      </c>
      <c r="AN39" s="7">
        <f t="shared" si="5"/>
        <v>0</v>
      </c>
      <c r="AO39" s="7">
        <f t="shared" si="6"/>
        <v>0</v>
      </c>
      <c r="AP39" s="7">
        <f t="shared" ca="1" si="10"/>
        <v>0</v>
      </c>
      <c r="AQ39" s="7">
        <f t="shared" ca="1" si="11"/>
        <v>0</v>
      </c>
      <c r="AR39" s="7">
        <f>IF(OR(R39=segéd!$A$1,R39=segéd!$A$2,R39=segéd!$A$3,R39=segéd!$A$4,ISBLANK(R39)),0,1)</f>
        <v>0</v>
      </c>
      <c r="AS39" s="7">
        <f>IF(OR(S39=segéd!$B$1,S39=segéd!$B$2,S39=segéd!$B$3,ISBLANK(S39)),0,1)</f>
        <v>0</v>
      </c>
      <c r="AT39" s="7">
        <f t="shared" si="12"/>
        <v>0</v>
      </c>
      <c r="AU39" s="7">
        <f t="shared" si="13"/>
        <v>0</v>
      </c>
      <c r="AV39" s="7">
        <f t="shared" si="14"/>
        <v>0</v>
      </c>
      <c r="AW39" s="7">
        <f t="shared" si="15"/>
        <v>0</v>
      </c>
      <c r="AX39" s="7">
        <f t="shared" si="16"/>
        <v>0</v>
      </c>
      <c r="AY39" s="7">
        <f t="shared" si="17"/>
        <v>0</v>
      </c>
      <c r="AZ39" s="7">
        <f t="shared" si="18"/>
        <v>0</v>
      </c>
      <c r="BA39" s="7">
        <f t="shared" si="19"/>
        <v>0</v>
      </c>
      <c r="BB39" s="7">
        <f t="shared" si="20"/>
        <v>0</v>
      </c>
      <c r="BC39" s="7">
        <f t="shared" si="21"/>
        <v>0</v>
      </c>
      <c r="BD39" s="7">
        <f t="shared" si="22"/>
        <v>0</v>
      </c>
      <c r="BE39" s="7">
        <f t="shared" si="23"/>
        <v>0</v>
      </c>
      <c r="BF39" s="7">
        <f t="shared" si="24"/>
        <v>0</v>
      </c>
      <c r="BG39" s="3">
        <f>LEN(Táblázat1[[#This Row],[Felhasználási hely 
mérési pont azonosítója (POD) 
 - 16 karakter hosszú 
 - Kezdete: 39N 
KÖTELEZŐEN TÖLTENDŐ!]])</f>
        <v>0</v>
      </c>
      <c r="BH39" s="3" t="str">
        <f t="shared" si="25"/>
        <v>Rövid</v>
      </c>
      <c r="BI39" s="3" t="str">
        <f>IF(ISBLANK(C39),"",IFERROR(VLOOKUP(LEFT(C39,5),segéd!$C:$D,2,0),"Első 5 karakter helytelen"))</f>
        <v/>
      </c>
      <c r="BJ39" s="3" t="str">
        <f t="shared" si="8"/>
        <v/>
      </c>
    </row>
    <row r="40" spans="1:62" x14ac:dyDescent="0.35">
      <c r="A40" s="47">
        <v>33</v>
      </c>
      <c r="B40" s="22"/>
      <c r="C40" s="23"/>
      <c r="D40" s="23" t="str">
        <f t="shared" ref="D40:D71" si="26">BJ40</f>
        <v/>
      </c>
      <c r="E40" s="23"/>
      <c r="F40" s="22"/>
      <c r="G40" s="22"/>
      <c r="H40" s="23" t="str">
        <f>IFERROR(VLOOKUP(LEFT(C40,5),segéd!$C:$D,2,0),"")</f>
        <v/>
      </c>
      <c r="I40" s="24"/>
      <c r="J40" s="24"/>
      <c r="K40" s="24"/>
      <c r="L40" s="24"/>
      <c r="M40" s="24"/>
      <c r="N40" s="24"/>
      <c r="O40" s="25"/>
      <c r="P40" s="25"/>
      <c r="Q40" s="25"/>
      <c r="R40" s="23"/>
      <c r="S40" s="23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 t="str">
        <f t="shared" ref="AG40:AG71" si="27">IF(AND(ISBLANK(T40),ISBLANK(U40),ISBLANK(V40),ISBLANK(W40),ISBLANK(X40),ISBLANK(Y40),ISBLANK(Z40),ISBLANK(AA40),ISBLANK(AB40),ISBLANK(AC40),ISBLANK(AD40),ISBLANK(AE40),ISBLANK(AF40)),"",IF(AND(ISBLANK(U40),ISBLANK(V40),ISBLANK(W40),ISBLANK(X40),ISBLANK(Y40),ISBLANK(Z40),ISBLANK(AA40),ISBLANK(AB40),ISBLANK(AC40),ISBLANK(AD40),ISBLANK(AE40),ISBLANK(AF40)),T40,SUM(U40:AF40)))</f>
        <v/>
      </c>
      <c r="AI40" s="7">
        <f t="shared" ca="1" si="9"/>
        <v>0</v>
      </c>
      <c r="AJ40" s="7">
        <f>IF(OR(AND(OR(LEFT(C40,5)=segéd!$C$1,LEFT(C40,5)=segéd!$C$2,LEFT(C40,5)=segéd!$C$3,LEFT(C40,5)=segéd!$C$4,LEFT(C40,5)=segéd!$C$5,LEFT(C40,5)=segéd!$C$6,LEFT(C40,5)=segéd!$C$7,LEFT(C40,5)=segéd!$C$8,LEFT(C40,5)=segéd!$C$9,LEFT(C40,5)=segéd!$C$10,LEFT(C40,5)=segéd!$C$11,LEFT(C40,5)=segéd!$C$12,LEFT(C40,5)=segéd!$C$13),LEN(C40)=16),ISBLANK(C40))=TRUE,0,1)</f>
        <v>0</v>
      </c>
      <c r="AK40" s="7">
        <f t="shared" ref="AK40:AK71" si="28">IF(OR(AND(E40&lt;10000,E40&gt;999,ISNUMBER(E40)),ISBLANK(E40)),0,1)</f>
        <v>0</v>
      </c>
      <c r="AL40" s="7">
        <f t="shared" ref="AL40:AL71" si="29">IF(OR(AND(I40&lt;10001,I40&gt;0,ISNUMBER(I40)),ISBLANK(I40)),0,1)</f>
        <v>0</v>
      </c>
      <c r="AM40" s="7">
        <f t="shared" ref="AM40:AM71" si="30">IF(OR(AND(J40&lt;10001,J40&gt;0,ISNUMBER(J40)),ISBLANK(J40)),0,1)</f>
        <v>0</v>
      </c>
      <c r="AN40" s="7">
        <f t="shared" ref="AN40:AN71" si="31">IF(OR(AND(K40&lt;10001,K40&gt;0,ISNUMBER(K40)),ISBLANK(K40)),0,1)</f>
        <v>0</v>
      </c>
      <c r="AO40" s="7">
        <f t="shared" ref="AO40:AO71" si="32">IF(OR(AND(L40&lt;10001,L40&gt;0,ISNUMBER(L40)),ISBLANK(L40)),0,1)</f>
        <v>0</v>
      </c>
      <c r="AP40" s="7">
        <f t="shared" ca="1" si="10"/>
        <v>0</v>
      </c>
      <c r="AQ40" s="7">
        <f t="shared" ca="1" si="11"/>
        <v>0</v>
      </c>
      <c r="AR40" s="7">
        <f>IF(OR(R40=segéd!$A$1,R40=segéd!$A$2,R40=segéd!$A$3,R40=segéd!$A$4,ISBLANK(R40)),0,1)</f>
        <v>0</v>
      </c>
      <c r="AS40" s="7">
        <f>IF(OR(S40=segéd!$B$1,S40=segéd!$B$2,S40=segéd!$B$3,ISBLANK(S40)),0,1)</f>
        <v>0</v>
      </c>
      <c r="AT40" s="7">
        <f t="shared" si="12"/>
        <v>0</v>
      </c>
      <c r="AU40" s="7">
        <f t="shared" si="13"/>
        <v>0</v>
      </c>
      <c r="AV40" s="7">
        <f t="shared" si="14"/>
        <v>0</v>
      </c>
      <c r="AW40" s="7">
        <f t="shared" si="15"/>
        <v>0</v>
      </c>
      <c r="AX40" s="7">
        <f t="shared" si="16"/>
        <v>0</v>
      </c>
      <c r="AY40" s="7">
        <f t="shared" si="17"/>
        <v>0</v>
      </c>
      <c r="AZ40" s="7">
        <f t="shared" si="18"/>
        <v>0</v>
      </c>
      <c r="BA40" s="7">
        <f t="shared" si="19"/>
        <v>0</v>
      </c>
      <c r="BB40" s="7">
        <f t="shared" si="20"/>
        <v>0</v>
      </c>
      <c r="BC40" s="7">
        <f t="shared" si="21"/>
        <v>0</v>
      </c>
      <c r="BD40" s="7">
        <f t="shared" si="22"/>
        <v>0</v>
      </c>
      <c r="BE40" s="7">
        <f t="shared" si="23"/>
        <v>0</v>
      </c>
      <c r="BF40" s="7">
        <f t="shared" si="24"/>
        <v>0</v>
      </c>
      <c r="BG40" s="3">
        <f>LEN(Táblázat1[[#This Row],[Felhasználási hely 
mérési pont azonosítója (POD) 
 - 16 karakter hosszú 
 - Kezdete: 39N 
KÖTELEZŐEN TÖLTENDŐ!]])</f>
        <v>0</v>
      </c>
      <c r="BH40" s="3" t="str">
        <f t="shared" si="25"/>
        <v>Rövid</v>
      </c>
      <c r="BI40" s="3" t="str">
        <f>IF(ISBLANK(C40),"",IFERROR(VLOOKUP(LEFT(C40,5),segéd!$C:$D,2,0),"Első 5 karakter helytelen"))</f>
        <v/>
      </c>
      <c r="BJ40" s="3" t="str">
        <f t="shared" ref="BJ40:BJ71" si="33">IF(ISBLANK(C40),"",IF(AND(BG40=16,BI40&lt;&gt;"Első 5 karakter helytelen"),CONCATENATE("Helyes (",BG40," karakter)"),IF(AND(BG40&lt;&gt;16,BI40&lt;&gt;"Első 5 karakter helytelen"),CONCATENATE(BH40," (",BG40," karakter)"),IF(AND(BG40=16,BI40="Első 5 karakter helytelen"),"Első 5 karakter helytelen",IF(AND(BG40&lt;&gt;16,BI40="Első 5 karakter helytelen"),CONCATENATE("Első 5 karakter helytelen",", ",BH40," (",BG40," karakter)"),"")))))</f>
        <v/>
      </c>
    </row>
    <row r="41" spans="1:62" x14ac:dyDescent="0.35">
      <c r="A41" s="47">
        <v>34</v>
      </c>
      <c r="B41" s="22"/>
      <c r="C41" s="23"/>
      <c r="D41" s="23" t="str">
        <f t="shared" si="26"/>
        <v/>
      </c>
      <c r="E41" s="23"/>
      <c r="F41" s="22"/>
      <c r="G41" s="22"/>
      <c r="H41" s="23" t="str">
        <f>IFERROR(VLOOKUP(LEFT(C41,5),segéd!$C:$D,2,0),"")</f>
        <v/>
      </c>
      <c r="I41" s="24"/>
      <c r="J41" s="24"/>
      <c r="K41" s="24"/>
      <c r="L41" s="24"/>
      <c r="M41" s="24"/>
      <c r="N41" s="24"/>
      <c r="O41" s="25"/>
      <c r="P41" s="25"/>
      <c r="Q41" s="25"/>
      <c r="R41" s="23"/>
      <c r="S41" s="23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7" t="str">
        <f t="shared" si="27"/>
        <v/>
      </c>
      <c r="AI41" s="7">
        <f t="shared" ca="1" si="9"/>
        <v>0</v>
      </c>
      <c r="AJ41" s="7">
        <f>IF(OR(AND(OR(LEFT(C41,5)=segéd!$C$1,LEFT(C41,5)=segéd!$C$2,LEFT(C41,5)=segéd!$C$3,LEFT(C41,5)=segéd!$C$4,LEFT(C41,5)=segéd!$C$5,LEFT(C41,5)=segéd!$C$6,LEFT(C41,5)=segéd!$C$7,LEFT(C41,5)=segéd!$C$8,LEFT(C41,5)=segéd!$C$9,LEFT(C41,5)=segéd!$C$10,LEFT(C41,5)=segéd!$C$11,LEFT(C41,5)=segéd!$C$12,LEFT(C41,5)=segéd!$C$13),LEN(C41)=16),ISBLANK(C41))=TRUE,0,1)</f>
        <v>0</v>
      </c>
      <c r="AK41" s="7">
        <f t="shared" si="28"/>
        <v>0</v>
      </c>
      <c r="AL41" s="7">
        <f t="shared" si="29"/>
        <v>0</v>
      </c>
      <c r="AM41" s="7">
        <f t="shared" si="30"/>
        <v>0</v>
      </c>
      <c r="AN41" s="7">
        <f t="shared" si="31"/>
        <v>0</v>
      </c>
      <c r="AO41" s="7">
        <f t="shared" si="32"/>
        <v>0</v>
      </c>
      <c r="AP41" s="7">
        <f t="shared" ca="1" si="10"/>
        <v>0</v>
      </c>
      <c r="AQ41" s="7">
        <f t="shared" ca="1" si="11"/>
        <v>0</v>
      </c>
      <c r="AR41" s="7">
        <f>IF(OR(R41=segéd!$A$1,R41=segéd!$A$2,R41=segéd!$A$3,R41=segéd!$A$4,ISBLANK(R41)),0,1)</f>
        <v>0</v>
      </c>
      <c r="AS41" s="7">
        <f>IF(OR(S41=segéd!$B$1,S41=segéd!$B$2,S41=segéd!$B$3,ISBLANK(S41)),0,1)</f>
        <v>0</v>
      </c>
      <c r="AT41" s="7">
        <f t="shared" si="12"/>
        <v>0</v>
      </c>
      <c r="AU41" s="7">
        <f t="shared" si="13"/>
        <v>0</v>
      </c>
      <c r="AV41" s="7">
        <f t="shared" si="14"/>
        <v>0</v>
      </c>
      <c r="AW41" s="7">
        <f t="shared" si="15"/>
        <v>0</v>
      </c>
      <c r="AX41" s="7">
        <f t="shared" si="16"/>
        <v>0</v>
      </c>
      <c r="AY41" s="7">
        <f t="shared" si="17"/>
        <v>0</v>
      </c>
      <c r="AZ41" s="7">
        <f t="shared" si="18"/>
        <v>0</v>
      </c>
      <c r="BA41" s="7">
        <f t="shared" si="19"/>
        <v>0</v>
      </c>
      <c r="BB41" s="7">
        <f t="shared" si="20"/>
        <v>0</v>
      </c>
      <c r="BC41" s="7">
        <f t="shared" si="21"/>
        <v>0</v>
      </c>
      <c r="BD41" s="7">
        <f t="shared" si="22"/>
        <v>0</v>
      </c>
      <c r="BE41" s="7">
        <f t="shared" si="23"/>
        <v>0</v>
      </c>
      <c r="BF41" s="7">
        <f t="shared" si="24"/>
        <v>0</v>
      </c>
      <c r="BG41" s="3">
        <f>LEN(Táblázat1[[#This Row],[Felhasználási hely 
mérési pont azonosítója (POD) 
 - 16 karakter hosszú 
 - Kezdete: 39N 
KÖTELEZŐEN TÖLTENDŐ!]])</f>
        <v>0</v>
      </c>
      <c r="BH41" s="3" t="str">
        <f t="shared" si="25"/>
        <v>Rövid</v>
      </c>
      <c r="BI41" s="3" t="str">
        <f>IF(ISBLANK(C41),"",IFERROR(VLOOKUP(LEFT(C41,5),segéd!$C:$D,2,0),"Első 5 karakter helytelen"))</f>
        <v/>
      </c>
      <c r="BJ41" s="3" t="str">
        <f t="shared" si="33"/>
        <v/>
      </c>
    </row>
    <row r="42" spans="1:62" x14ac:dyDescent="0.35">
      <c r="A42" s="47">
        <v>35</v>
      </c>
      <c r="B42" s="22"/>
      <c r="C42" s="23"/>
      <c r="D42" s="23" t="str">
        <f t="shared" si="26"/>
        <v/>
      </c>
      <c r="E42" s="23"/>
      <c r="F42" s="22"/>
      <c r="G42" s="22"/>
      <c r="H42" s="23" t="str">
        <f>IFERROR(VLOOKUP(LEFT(C42,5),segéd!$C:$D,2,0),"")</f>
        <v/>
      </c>
      <c r="I42" s="24"/>
      <c r="J42" s="24"/>
      <c r="K42" s="24"/>
      <c r="L42" s="24"/>
      <c r="M42" s="24"/>
      <c r="N42" s="24"/>
      <c r="O42" s="25"/>
      <c r="P42" s="25"/>
      <c r="Q42" s="25"/>
      <c r="R42" s="23"/>
      <c r="S42" s="23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7" t="str">
        <f t="shared" si="27"/>
        <v/>
      </c>
      <c r="AI42" s="7">
        <f t="shared" ca="1" si="9"/>
        <v>0</v>
      </c>
      <c r="AJ42" s="7">
        <f>IF(OR(AND(OR(LEFT(C42,5)=segéd!$C$1,LEFT(C42,5)=segéd!$C$2,LEFT(C42,5)=segéd!$C$3,LEFT(C42,5)=segéd!$C$4,LEFT(C42,5)=segéd!$C$5,LEFT(C42,5)=segéd!$C$6,LEFT(C42,5)=segéd!$C$7,LEFT(C42,5)=segéd!$C$8,LEFT(C42,5)=segéd!$C$9,LEFT(C42,5)=segéd!$C$10,LEFT(C42,5)=segéd!$C$11,LEFT(C42,5)=segéd!$C$12,LEFT(C42,5)=segéd!$C$13),LEN(C42)=16),ISBLANK(C42))=TRUE,0,1)</f>
        <v>0</v>
      </c>
      <c r="AK42" s="7">
        <f t="shared" si="28"/>
        <v>0</v>
      </c>
      <c r="AL42" s="7">
        <f t="shared" si="29"/>
        <v>0</v>
      </c>
      <c r="AM42" s="7">
        <f t="shared" si="30"/>
        <v>0</v>
      </c>
      <c r="AN42" s="7">
        <f t="shared" si="31"/>
        <v>0</v>
      </c>
      <c r="AO42" s="7">
        <f t="shared" si="32"/>
        <v>0</v>
      </c>
      <c r="AP42" s="7">
        <f t="shared" ca="1" si="10"/>
        <v>0</v>
      </c>
      <c r="AQ42" s="7">
        <f t="shared" ca="1" si="11"/>
        <v>0</v>
      </c>
      <c r="AR42" s="7">
        <f>IF(OR(R42=segéd!$A$1,R42=segéd!$A$2,R42=segéd!$A$3,R42=segéd!$A$4,ISBLANK(R42)),0,1)</f>
        <v>0</v>
      </c>
      <c r="AS42" s="7">
        <f>IF(OR(S42=segéd!$B$1,S42=segéd!$B$2,S42=segéd!$B$3,ISBLANK(S42)),0,1)</f>
        <v>0</v>
      </c>
      <c r="AT42" s="7">
        <f t="shared" si="12"/>
        <v>0</v>
      </c>
      <c r="AU42" s="7">
        <f t="shared" si="13"/>
        <v>0</v>
      </c>
      <c r="AV42" s="7">
        <f t="shared" si="14"/>
        <v>0</v>
      </c>
      <c r="AW42" s="7">
        <f t="shared" si="15"/>
        <v>0</v>
      </c>
      <c r="AX42" s="7">
        <f t="shared" si="16"/>
        <v>0</v>
      </c>
      <c r="AY42" s="7">
        <f t="shared" si="17"/>
        <v>0</v>
      </c>
      <c r="AZ42" s="7">
        <f t="shared" si="18"/>
        <v>0</v>
      </c>
      <c r="BA42" s="7">
        <f t="shared" si="19"/>
        <v>0</v>
      </c>
      <c r="BB42" s="7">
        <f t="shared" si="20"/>
        <v>0</v>
      </c>
      <c r="BC42" s="7">
        <f t="shared" si="21"/>
        <v>0</v>
      </c>
      <c r="BD42" s="7">
        <f t="shared" si="22"/>
        <v>0</v>
      </c>
      <c r="BE42" s="7">
        <f t="shared" si="23"/>
        <v>0</v>
      </c>
      <c r="BF42" s="7">
        <f t="shared" si="24"/>
        <v>0</v>
      </c>
      <c r="BG42" s="3">
        <f>LEN(Táblázat1[[#This Row],[Felhasználási hely 
mérési pont azonosítója (POD) 
 - 16 karakter hosszú 
 - Kezdete: 39N 
KÖTELEZŐEN TÖLTENDŐ!]])</f>
        <v>0</v>
      </c>
      <c r="BH42" s="3" t="str">
        <f t="shared" si="25"/>
        <v>Rövid</v>
      </c>
      <c r="BI42" s="3" t="str">
        <f>IF(ISBLANK(C42),"",IFERROR(VLOOKUP(LEFT(C42,5),segéd!$C:$D,2,0),"Első 5 karakter helytelen"))</f>
        <v/>
      </c>
      <c r="BJ42" s="3" t="str">
        <f t="shared" si="33"/>
        <v/>
      </c>
    </row>
    <row r="43" spans="1:62" x14ac:dyDescent="0.35">
      <c r="A43" s="47">
        <v>36</v>
      </c>
      <c r="B43" s="22"/>
      <c r="C43" s="23"/>
      <c r="D43" s="23" t="str">
        <f t="shared" si="26"/>
        <v/>
      </c>
      <c r="E43" s="23"/>
      <c r="F43" s="22"/>
      <c r="G43" s="22"/>
      <c r="H43" s="23" t="str">
        <f>IFERROR(VLOOKUP(LEFT(C43,5),segéd!$C:$D,2,0),"")</f>
        <v/>
      </c>
      <c r="I43" s="24"/>
      <c r="J43" s="24"/>
      <c r="K43" s="24"/>
      <c r="L43" s="24"/>
      <c r="M43" s="24"/>
      <c r="N43" s="24"/>
      <c r="O43" s="25"/>
      <c r="P43" s="25"/>
      <c r="Q43" s="25"/>
      <c r="R43" s="23"/>
      <c r="S43" s="23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 t="str">
        <f t="shared" si="27"/>
        <v/>
      </c>
      <c r="AI43" s="7">
        <f t="shared" ca="1" si="9"/>
        <v>0</v>
      </c>
      <c r="AJ43" s="7">
        <f>IF(OR(AND(OR(LEFT(C43,5)=segéd!$C$1,LEFT(C43,5)=segéd!$C$2,LEFT(C43,5)=segéd!$C$3,LEFT(C43,5)=segéd!$C$4,LEFT(C43,5)=segéd!$C$5,LEFT(C43,5)=segéd!$C$6,LEFT(C43,5)=segéd!$C$7,LEFT(C43,5)=segéd!$C$8,LEFT(C43,5)=segéd!$C$9,LEFT(C43,5)=segéd!$C$10,LEFT(C43,5)=segéd!$C$11,LEFT(C43,5)=segéd!$C$12,LEFT(C43,5)=segéd!$C$13),LEN(C43)=16),ISBLANK(C43))=TRUE,0,1)</f>
        <v>0</v>
      </c>
      <c r="AK43" s="7">
        <f t="shared" si="28"/>
        <v>0</v>
      </c>
      <c r="AL43" s="7">
        <f t="shared" si="29"/>
        <v>0</v>
      </c>
      <c r="AM43" s="7">
        <f t="shared" si="30"/>
        <v>0</v>
      </c>
      <c r="AN43" s="7">
        <f t="shared" si="31"/>
        <v>0</v>
      </c>
      <c r="AO43" s="7">
        <f t="shared" si="32"/>
        <v>0</v>
      </c>
      <c r="AP43" s="7">
        <f t="shared" ca="1" si="10"/>
        <v>0</v>
      </c>
      <c r="AQ43" s="7">
        <f t="shared" ca="1" si="11"/>
        <v>0</v>
      </c>
      <c r="AR43" s="7">
        <f>IF(OR(R43=segéd!$A$1,R43=segéd!$A$2,R43=segéd!$A$3,R43=segéd!$A$4,ISBLANK(R43)),0,1)</f>
        <v>0</v>
      </c>
      <c r="AS43" s="7">
        <f>IF(OR(S43=segéd!$B$1,S43=segéd!$B$2,S43=segéd!$B$3,ISBLANK(S43)),0,1)</f>
        <v>0</v>
      </c>
      <c r="AT43" s="7">
        <f t="shared" si="12"/>
        <v>0</v>
      </c>
      <c r="AU43" s="7">
        <f t="shared" si="13"/>
        <v>0</v>
      </c>
      <c r="AV43" s="7">
        <f t="shared" si="14"/>
        <v>0</v>
      </c>
      <c r="AW43" s="7">
        <f t="shared" si="15"/>
        <v>0</v>
      </c>
      <c r="AX43" s="7">
        <f t="shared" si="16"/>
        <v>0</v>
      </c>
      <c r="AY43" s="7">
        <f t="shared" si="17"/>
        <v>0</v>
      </c>
      <c r="AZ43" s="7">
        <f t="shared" si="18"/>
        <v>0</v>
      </c>
      <c r="BA43" s="7">
        <f t="shared" si="19"/>
        <v>0</v>
      </c>
      <c r="BB43" s="7">
        <f t="shared" si="20"/>
        <v>0</v>
      </c>
      <c r="BC43" s="7">
        <f t="shared" si="21"/>
        <v>0</v>
      </c>
      <c r="BD43" s="7">
        <f t="shared" si="22"/>
        <v>0</v>
      </c>
      <c r="BE43" s="7">
        <f t="shared" si="23"/>
        <v>0</v>
      </c>
      <c r="BF43" s="7">
        <f t="shared" si="24"/>
        <v>0</v>
      </c>
      <c r="BG43" s="3">
        <f>LEN(Táblázat1[[#This Row],[Felhasználási hely 
mérési pont azonosítója (POD) 
 - 16 karakter hosszú 
 - Kezdete: 39N 
KÖTELEZŐEN TÖLTENDŐ!]])</f>
        <v>0</v>
      </c>
      <c r="BH43" s="3" t="str">
        <f t="shared" si="25"/>
        <v>Rövid</v>
      </c>
      <c r="BI43" s="3" t="str">
        <f>IF(ISBLANK(C43),"",IFERROR(VLOOKUP(LEFT(C43,5),segéd!$C:$D,2,0),"Első 5 karakter helytelen"))</f>
        <v/>
      </c>
      <c r="BJ43" s="3" t="str">
        <f t="shared" si="33"/>
        <v/>
      </c>
    </row>
    <row r="44" spans="1:62" x14ac:dyDescent="0.35">
      <c r="A44" s="47">
        <v>37</v>
      </c>
      <c r="B44" s="22"/>
      <c r="C44" s="23"/>
      <c r="D44" s="23" t="str">
        <f t="shared" si="26"/>
        <v/>
      </c>
      <c r="E44" s="23"/>
      <c r="F44" s="22"/>
      <c r="G44" s="22"/>
      <c r="H44" s="23" t="str">
        <f>IFERROR(VLOOKUP(LEFT(C44,5),segéd!$C:$D,2,0),"")</f>
        <v/>
      </c>
      <c r="I44" s="24"/>
      <c r="J44" s="24"/>
      <c r="K44" s="24"/>
      <c r="L44" s="24"/>
      <c r="M44" s="24"/>
      <c r="N44" s="24"/>
      <c r="O44" s="25"/>
      <c r="P44" s="25"/>
      <c r="Q44" s="25"/>
      <c r="R44" s="23"/>
      <c r="S44" s="23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 t="str">
        <f t="shared" si="27"/>
        <v/>
      </c>
      <c r="AI44" s="7">
        <f t="shared" ca="1" si="9"/>
        <v>0</v>
      </c>
      <c r="AJ44" s="7">
        <f>IF(OR(AND(OR(LEFT(C44,5)=segéd!$C$1,LEFT(C44,5)=segéd!$C$2,LEFT(C44,5)=segéd!$C$3,LEFT(C44,5)=segéd!$C$4,LEFT(C44,5)=segéd!$C$5,LEFT(C44,5)=segéd!$C$6,LEFT(C44,5)=segéd!$C$7,LEFT(C44,5)=segéd!$C$8,LEFT(C44,5)=segéd!$C$9,LEFT(C44,5)=segéd!$C$10,LEFT(C44,5)=segéd!$C$11,LEFT(C44,5)=segéd!$C$12,LEFT(C44,5)=segéd!$C$13),LEN(C44)=16),ISBLANK(C44))=TRUE,0,1)</f>
        <v>0</v>
      </c>
      <c r="AK44" s="7">
        <f t="shared" si="28"/>
        <v>0</v>
      </c>
      <c r="AL44" s="7">
        <f t="shared" si="29"/>
        <v>0</v>
      </c>
      <c r="AM44" s="7">
        <f t="shared" si="30"/>
        <v>0</v>
      </c>
      <c r="AN44" s="7">
        <f t="shared" si="31"/>
        <v>0</v>
      </c>
      <c r="AO44" s="7">
        <f t="shared" si="32"/>
        <v>0</v>
      </c>
      <c r="AP44" s="7">
        <f t="shared" ca="1" si="10"/>
        <v>0</v>
      </c>
      <c r="AQ44" s="7">
        <f t="shared" ca="1" si="11"/>
        <v>0</v>
      </c>
      <c r="AR44" s="7">
        <f>IF(OR(R44=segéd!$A$1,R44=segéd!$A$2,R44=segéd!$A$3,R44=segéd!$A$4,ISBLANK(R44)),0,1)</f>
        <v>0</v>
      </c>
      <c r="AS44" s="7">
        <f>IF(OR(S44=segéd!$B$1,S44=segéd!$B$2,S44=segéd!$B$3,ISBLANK(S44)),0,1)</f>
        <v>0</v>
      </c>
      <c r="AT44" s="7">
        <f t="shared" si="12"/>
        <v>0</v>
      </c>
      <c r="AU44" s="7">
        <f t="shared" si="13"/>
        <v>0</v>
      </c>
      <c r="AV44" s="7">
        <f t="shared" si="14"/>
        <v>0</v>
      </c>
      <c r="AW44" s="7">
        <f t="shared" si="15"/>
        <v>0</v>
      </c>
      <c r="AX44" s="7">
        <f t="shared" si="16"/>
        <v>0</v>
      </c>
      <c r="AY44" s="7">
        <f t="shared" si="17"/>
        <v>0</v>
      </c>
      <c r="AZ44" s="7">
        <f t="shared" si="18"/>
        <v>0</v>
      </c>
      <c r="BA44" s="7">
        <f t="shared" si="19"/>
        <v>0</v>
      </c>
      <c r="BB44" s="7">
        <f t="shared" si="20"/>
        <v>0</v>
      </c>
      <c r="BC44" s="7">
        <f t="shared" si="21"/>
        <v>0</v>
      </c>
      <c r="BD44" s="7">
        <f t="shared" si="22"/>
        <v>0</v>
      </c>
      <c r="BE44" s="7">
        <f t="shared" si="23"/>
        <v>0</v>
      </c>
      <c r="BF44" s="7">
        <f t="shared" si="24"/>
        <v>0</v>
      </c>
      <c r="BG44" s="3">
        <f>LEN(Táblázat1[[#This Row],[Felhasználási hely 
mérési pont azonosítója (POD) 
 - 16 karakter hosszú 
 - Kezdete: 39N 
KÖTELEZŐEN TÖLTENDŐ!]])</f>
        <v>0</v>
      </c>
      <c r="BH44" s="3" t="str">
        <f t="shared" si="25"/>
        <v>Rövid</v>
      </c>
      <c r="BI44" s="3" t="str">
        <f>IF(ISBLANK(C44),"",IFERROR(VLOOKUP(LEFT(C44,5),segéd!$C:$D,2,0),"Első 5 karakter helytelen"))</f>
        <v/>
      </c>
      <c r="BJ44" s="3" t="str">
        <f t="shared" si="33"/>
        <v/>
      </c>
    </row>
    <row r="45" spans="1:62" x14ac:dyDescent="0.35">
      <c r="A45" s="47">
        <v>38</v>
      </c>
      <c r="B45" s="22"/>
      <c r="C45" s="23"/>
      <c r="D45" s="23" t="str">
        <f t="shared" si="26"/>
        <v/>
      </c>
      <c r="E45" s="23"/>
      <c r="F45" s="22"/>
      <c r="G45" s="22"/>
      <c r="H45" s="23" t="str">
        <f>IFERROR(VLOOKUP(LEFT(C45,5),segéd!$C:$D,2,0),"")</f>
        <v/>
      </c>
      <c r="I45" s="24"/>
      <c r="J45" s="24"/>
      <c r="K45" s="24"/>
      <c r="L45" s="24"/>
      <c r="M45" s="24"/>
      <c r="N45" s="24"/>
      <c r="O45" s="25"/>
      <c r="P45" s="25"/>
      <c r="Q45" s="25"/>
      <c r="R45" s="23"/>
      <c r="S45" s="23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 t="str">
        <f t="shared" si="27"/>
        <v/>
      </c>
      <c r="AI45" s="7">
        <f t="shared" ca="1" si="9"/>
        <v>0</v>
      </c>
      <c r="AJ45" s="7">
        <f>IF(OR(AND(OR(LEFT(C45,5)=segéd!$C$1,LEFT(C45,5)=segéd!$C$2,LEFT(C45,5)=segéd!$C$3,LEFT(C45,5)=segéd!$C$4,LEFT(C45,5)=segéd!$C$5,LEFT(C45,5)=segéd!$C$6,LEFT(C45,5)=segéd!$C$7,LEFT(C45,5)=segéd!$C$8,LEFT(C45,5)=segéd!$C$9,LEFT(C45,5)=segéd!$C$10,LEFT(C45,5)=segéd!$C$11,LEFT(C45,5)=segéd!$C$12,LEFT(C45,5)=segéd!$C$13),LEN(C45)=16),ISBLANK(C45))=TRUE,0,1)</f>
        <v>0</v>
      </c>
      <c r="AK45" s="7">
        <f t="shared" si="28"/>
        <v>0</v>
      </c>
      <c r="AL45" s="7">
        <f t="shared" si="29"/>
        <v>0</v>
      </c>
      <c r="AM45" s="7">
        <f t="shared" si="30"/>
        <v>0</v>
      </c>
      <c r="AN45" s="7">
        <f t="shared" si="31"/>
        <v>0</v>
      </c>
      <c r="AO45" s="7">
        <f t="shared" si="32"/>
        <v>0</v>
      </c>
      <c r="AP45" s="7">
        <f t="shared" ca="1" si="10"/>
        <v>0</v>
      </c>
      <c r="AQ45" s="7">
        <f t="shared" ca="1" si="11"/>
        <v>0</v>
      </c>
      <c r="AR45" s="7">
        <f>IF(OR(R45=segéd!$A$1,R45=segéd!$A$2,R45=segéd!$A$3,R45=segéd!$A$4,ISBLANK(R45)),0,1)</f>
        <v>0</v>
      </c>
      <c r="AS45" s="7">
        <f>IF(OR(S45=segéd!$B$1,S45=segéd!$B$2,S45=segéd!$B$3,ISBLANK(S45)),0,1)</f>
        <v>0</v>
      </c>
      <c r="AT45" s="7">
        <f t="shared" si="12"/>
        <v>0</v>
      </c>
      <c r="AU45" s="7">
        <f t="shared" si="13"/>
        <v>0</v>
      </c>
      <c r="AV45" s="7">
        <f t="shared" si="14"/>
        <v>0</v>
      </c>
      <c r="AW45" s="7">
        <f t="shared" si="15"/>
        <v>0</v>
      </c>
      <c r="AX45" s="7">
        <f t="shared" si="16"/>
        <v>0</v>
      </c>
      <c r="AY45" s="7">
        <f t="shared" si="17"/>
        <v>0</v>
      </c>
      <c r="AZ45" s="7">
        <f t="shared" si="18"/>
        <v>0</v>
      </c>
      <c r="BA45" s="7">
        <f t="shared" si="19"/>
        <v>0</v>
      </c>
      <c r="BB45" s="7">
        <f t="shared" si="20"/>
        <v>0</v>
      </c>
      <c r="BC45" s="7">
        <f t="shared" si="21"/>
        <v>0</v>
      </c>
      <c r="BD45" s="7">
        <f t="shared" si="22"/>
        <v>0</v>
      </c>
      <c r="BE45" s="7">
        <f t="shared" si="23"/>
        <v>0</v>
      </c>
      <c r="BF45" s="7">
        <f t="shared" si="24"/>
        <v>0</v>
      </c>
      <c r="BG45" s="3">
        <f>LEN(Táblázat1[[#This Row],[Felhasználási hely 
mérési pont azonosítója (POD) 
 - 16 karakter hosszú 
 - Kezdete: 39N 
KÖTELEZŐEN TÖLTENDŐ!]])</f>
        <v>0</v>
      </c>
      <c r="BH45" s="3" t="str">
        <f t="shared" si="25"/>
        <v>Rövid</v>
      </c>
      <c r="BI45" s="3" t="str">
        <f>IF(ISBLANK(C45),"",IFERROR(VLOOKUP(LEFT(C45,5),segéd!$C:$D,2,0),"Első 5 karakter helytelen"))</f>
        <v/>
      </c>
      <c r="BJ45" s="3" t="str">
        <f t="shared" si="33"/>
        <v/>
      </c>
    </row>
    <row r="46" spans="1:62" x14ac:dyDescent="0.35">
      <c r="A46" s="47">
        <v>39</v>
      </c>
      <c r="B46" s="22"/>
      <c r="C46" s="23"/>
      <c r="D46" s="23" t="str">
        <f t="shared" si="26"/>
        <v/>
      </c>
      <c r="E46" s="23"/>
      <c r="F46" s="22"/>
      <c r="G46" s="22"/>
      <c r="H46" s="23" t="str">
        <f>IFERROR(VLOOKUP(LEFT(C46,5),segéd!$C:$D,2,0),"")</f>
        <v/>
      </c>
      <c r="I46" s="24"/>
      <c r="J46" s="24"/>
      <c r="K46" s="24"/>
      <c r="L46" s="24"/>
      <c r="M46" s="24"/>
      <c r="N46" s="24"/>
      <c r="O46" s="25"/>
      <c r="P46" s="25"/>
      <c r="Q46" s="25"/>
      <c r="R46" s="23"/>
      <c r="S46" s="23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7" t="str">
        <f t="shared" si="27"/>
        <v/>
      </c>
      <c r="AI46" s="7">
        <f t="shared" ca="1" si="9"/>
        <v>0</v>
      </c>
      <c r="AJ46" s="7">
        <f>IF(OR(AND(OR(LEFT(C46,5)=segéd!$C$1,LEFT(C46,5)=segéd!$C$2,LEFT(C46,5)=segéd!$C$3,LEFT(C46,5)=segéd!$C$4,LEFT(C46,5)=segéd!$C$5,LEFT(C46,5)=segéd!$C$6,LEFT(C46,5)=segéd!$C$7,LEFT(C46,5)=segéd!$C$8,LEFT(C46,5)=segéd!$C$9,LEFT(C46,5)=segéd!$C$10,LEFT(C46,5)=segéd!$C$11,LEFT(C46,5)=segéd!$C$12,LEFT(C46,5)=segéd!$C$13),LEN(C46)=16),ISBLANK(C46))=TRUE,0,1)</f>
        <v>0</v>
      </c>
      <c r="AK46" s="7">
        <f t="shared" si="28"/>
        <v>0</v>
      </c>
      <c r="AL46" s="7">
        <f t="shared" si="29"/>
        <v>0</v>
      </c>
      <c r="AM46" s="7">
        <f t="shared" si="30"/>
        <v>0</v>
      </c>
      <c r="AN46" s="7">
        <f t="shared" si="31"/>
        <v>0</v>
      </c>
      <c r="AO46" s="7">
        <f t="shared" si="32"/>
        <v>0</v>
      </c>
      <c r="AP46" s="7">
        <f t="shared" ca="1" si="10"/>
        <v>0</v>
      </c>
      <c r="AQ46" s="7">
        <f t="shared" ca="1" si="11"/>
        <v>0</v>
      </c>
      <c r="AR46" s="7">
        <f>IF(OR(R46=segéd!$A$1,R46=segéd!$A$2,R46=segéd!$A$3,R46=segéd!$A$4,ISBLANK(R46)),0,1)</f>
        <v>0</v>
      </c>
      <c r="AS46" s="7">
        <f>IF(OR(S46=segéd!$B$1,S46=segéd!$B$2,S46=segéd!$B$3,ISBLANK(S46)),0,1)</f>
        <v>0</v>
      </c>
      <c r="AT46" s="7">
        <f t="shared" si="12"/>
        <v>0</v>
      </c>
      <c r="AU46" s="7">
        <f t="shared" si="13"/>
        <v>0</v>
      </c>
      <c r="AV46" s="7">
        <f t="shared" si="14"/>
        <v>0</v>
      </c>
      <c r="AW46" s="7">
        <f t="shared" si="15"/>
        <v>0</v>
      </c>
      <c r="AX46" s="7">
        <f t="shared" si="16"/>
        <v>0</v>
      </c>
      <c r="AY46" s="7">
        <f t="shared" si="17"/>
        <v>0</v>
      </c>
      <c r="AZ46" s="7">
        <f t="shared" si="18"/>
        <v>0</v>
      </c>
      <c r="BA46" s="7">
        <f t="shared" si="19"/>
        <v>0</v>
      </c>
      <c r="BB46" s="7">
        <f t="shared" si="20"/>
        <v>0</v>
      </c>
      <c r="BC46" s="7">
        <f t="shared" si="21"/>
        <v>0</v>
      </c>
      <c r="BD46" s="7">
        <f t="shared" si="22"/>
        <v>0</v>
      </c>
      <c r="BE46" s="7">
        <f t="shared" si="23"/>
        <v>0</v>
      </c>
      <c r="BF46" s="7">
        <f t="shared" si="24"/>
        <v>0</v>
      </c>
      <c r="BG46" s="3">
        <f>LEN(Táblázat1[[#This Row],[Felhasználási hely 
mérési pont azonosítója (POD) 
 - 16 karakter hosszú 
 - Kezdete: 39N 
KÖTELEZŐEN TÖLTENDŐ!]])</f>
        <v>0</v>
      </c>
      <c r="BH46" s="3" t="str">
        <f t="shared" si="25"/>
        <v>Rövid</v>
      </c>
      <c r="BI46" s="3" t="str">
        <f>IF(ISBLANK(C46),"",IFERROR(VLOOKUP(LEFT(C46,5),segéd!$C:$D,2,0),"Első 5 karakter helytelen"))</f>
        <v/>
      </c>
      <c r="BJ46" s="3" t="str">
        <f t="shared" si="33"/>
        <v/>
      </c>
    </row>
    <row r="47" spans="1:62" x14ac:dyDescent="0.35">
      <c r="A47" s="47">
        <v>40</v>
      </c>
      <c r="B47" s="22"/>
      <c r="C47" s="23"/>
      <c r="D47" s="23" t="str">
        <f t="shared" si="26"/>
        <v/>
      </c>
      <c r="E47" s="23"/>
      <c r="F47" s="22"/>
      <c r="G47" s="22"/>
      <c r="H47" s="23" t="str">
        <f>IFERROR(VLOOKUP(LEFT(C47,5),segéd!$C:$D,2,0),"")</f>
        <v/>
      </c>
      <c r="I47" s="24"/>
      <c r="J47" s="24"/>
      <c r="K47" s="24"/>
      <c r="L47" s="24"/>
      <c r="M47" s="24"/>
      <c r="N47" s="24"/>
      <c r="O47" s="25"/>
      <c r="P47" s="25"/>
      <c r="Q47" s="25"/>
      <c r="R47" s="23"/>
      <c r="S47" s="23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 t="str">
        <f t="shared" si="27"/>
        <v/>
      </c>
      <c r="AI47" s="7">
        <f t="shared" ca="1" si="9"/>
        <v>0</v>
      </c>
      <c r="AJ47" s="7">
        <f>IF(OR(AND(OR(LEFT(C47,5)=segéd!$C$1,LEFT(C47,5)=segéd!$C$2,LEFT(C47,5)=segéd!$C$3,LEFT(C47,5)=segéd!$C$4,LEFT(C47,5)=segéd!$C$5,LEFT(C47,5)=segéd!$C$6,LEFT(C47,5)=segéd!$C$7,LEFT(C47,5)=segéd!$C$8,LEFT(C47,5)=segéd!$C$9,LEFT(C47,5)=segéd!$C$10,LEFT(C47,5)=segéd!$C$11,LEFT(C47,5)=segéd!$C$12,LEFT(C47,5)=segéd!$C$13),LEN(C47)=16),ISBLANK(C47))=TRUE,0,1)</f>
        <v>0</v>
      </c>
      <c r="AK47" s="7">
        <f t="shared" si="28"/>
        <v>0</v>
      </c>
      <c r="AL47" s="7">
        <f t="shared" si="29"/>
        <v>0</v>
      </c>
      <c r="AM47" s="7">
        <f t="shared" si="30"/>
        <v>0</v>
      </c>
      <c r="AN47" s="7">
        <f t="shared" si="31"/>
        <v>0</v>
      </c>
      <c r="AO47" s="7">
        <f t="shared" si="32"/>
        <v>0</v>
      </c>
      <c r="AP47" s="7">
        <f t="shared" ca="1" si="10"/>
        <v>0</v>
      </c>
      <c r="AQ47" s="7">
        <f t="shared" ca="1" si="11"/>
        <v>0</v>
      </c>
      <c r="AR47" s="7">
        <f>IF(OR(R47=segéd!$A$1,R47=segéd!$A$2,R47=segéd!$A$3,R47=segéd!$A$4,ISBLANK(R47)),0,1)</f>
        <v>0</v>
      </c>
      <c r="AS47" s="7">
        <f>IF(OR(S47=segéd!$B$1,S47=segéd!$B$2,S47=segéd!$B$3,ISBLANK(S47)),0,1)</f>
        <v>0</v>
      </c>
      <c r="AT47" s="7">
        <f t="shared" si="12"/>
        <v>0</v>
      </c>
      <c r="AU47" s="7">
        <f t="shared" si="13"/>
        <v>0</v>
      </c>
      <c r="AV47" s="7">
        <f t="shared" si="14"/>
        <v>0</v>
      </c>
      <c r="AW47" s="7">
        <f t="shared" si="15"/>
        <v>0</v>
      </c>
      <c r="AX47" s="7">
        <f t="shared" si="16"/>
        <v>0</v>
      </c>
      <c r="AY47" s="7">
        <f t="shared" si="17"/>
        <v>0</v>
      </c>
      <c r="AZ47" s="7">
        <f t="shared" si="18"/>
        <v>0</v>
      </c>
      <c r="BA47" s="7">
        <f t="shared" si="19"/>
        <v>0</v>
      </c>
      <c r="BB47" s="7">
        <f t="shared" si="20"/>
        <v>0</v>
      </c>
      <c r="BC47" s="7">
        <f t="shared" si="21"/>
        <v>0</v>
      </c>
      <c r="BD47" s="7">
        <f t="shared" si="22"/>
        <v>0</v>
      </c>
      <c r="BE47" s="7">
        <f t="shared" si="23"/>
        <v>0</v>
      </c>
      <c r="BF47" s="7">
        <f t="shared" si="24"/>
        <v>0</v>
      </c>
      <c r="BG47" s="3">
        <f>LEN(Táblázat1[[#This Row],[Felhasználási hely 
mérési pont azonosítója (POD) 
 - 16 karakter hosszú 
 - Kezdete: 39N 
KÖTELEZŐEN TÖLTENDŐ!]])</f>
        <v>0</v>
      </c>
      <c r="BH47" s="3" t="str">
        <f t="shared" si="25"/>
        <v>Rövid</v>
      </c>
      <c r="BI47" s="3" t="str">
        <f>IF(ISBLANK(C47),"",IFERROR(VLOOKUP(LEFT(C47,5),segéd!$C:$D,2,0),"Első 5 karakter helytelen"))</f>
        <v/>
      </c>
      <c r="BJ47" s="3" t="str">
        <f t="shared" si="33"/>
        <v/>
      </c>
    </row>
    <row r="48" spans="1:62" x14ac:dyDescent="0.35">
      <c r="A48" s="47">
        <v>41</v>
      </c>
      <c r="B48" s="22"/>
      <c r="C48" s="23"/>
      <c r="D48" s="23" t="str">
        <f t="shared" si="26"/>
        <v/>
      </c>
      <c r="E48" s="23"/>
      <c r="F48" s="22"/>
      <c r="G48" s="22"/>
      <c r="H48" s="23" t="str">
        <f>IFERROR(VLOOKUP(LEFT(C48,5),segéd!$C:$D,2,0),"")</f>
        <v/>
      </c>
      <c r="I48" s="24"/>
      <c r="J48" s="24"/>
      <c r="K48" s="24"/>
      <c r="L48" s="24"/>
      <c r="M48" s="24"/>
      <c r="N48" s="24"/>
      <c r="O48" s="25"/>
      <c r="P48" s="25"/>
      <c r="Q48" s="25"/>
      <c r="R48" s="23"/>
      <c r="S48" s="23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7" t="str">
        <f t="shared" si="27"/>
        <v/>
      </c>
      <c r="AI48" s="7">
        <f t="shared" ca="1" si="9"/>
        <v>0</v>
      </c>
      <c r="AJ48" s="7">
        <f>IF(OR(AND(OR(LEFT(C48,5)=segéd!$C$1,LEFT(C48,5)=segéd!$C$2,LEFT(C48,5)=segéd!$C$3,LEFT(C48,5)=segéd!$C$4,LEFT(C48,5)=segéd!$C$5,LEFT(C48,5)=segéd!$C$6,LEFT(C48,5)=segéd!$C$7,LEFT(C48,5)=segéd!$C$8,LEFT(C48,5)=segéd!$C$9,LEFT(C48,5)=segéd!$C$10,LEFT(C48,5)=segéd!$C$11,LEFT(C48,5)=segéd!$C$12,LEFT(C48,5)=segéd!$C$13),LEN(C48)=16),ISBLANK(C48))=TRUE,0,1)</f>
        <v>0</v>
      </c>
      <c r="AK48" s="7">
        <f t="shared" si="28"/>
        <v>0</v>
      </c>
      <c r="AL48" s="7">
        <f t="shared" si="29"/>
        <v>0</v>
      </c>
      <c r="AM48" s="7">
        <f t="shared" si="30"/>
        <v>0</v>
      </c>
      <c r="AN48" s="7">
        <f t="shared" si="31"/>
        <v>0</v>
      </c>
      <c r="AO48" s="7">
        <f t="shared" si="32"/>
        <v>0</v>
      </c>
      <c r="AP48" s="7">
        <f t="shared" ca="1" si="10"/>
        <v>0</v>
      </c>
      <c r="AQ48" s="7">
        <f t="shared" ca="1" si="11"/>
        <v>0</v>
      </c>
      <c r="AR48" s="7">
        <f>IF(OR(R48=segéd!$A$1,R48=segéd!$A$2,R48=segéd!$A$3,R48=segéd!$A$4,ISBLANK(R48)),0,1)</f>
        <v>0</v>
      </c>
      <c r="AS48" s="7">
        <f>IF(OR(S48=segéd!$B$1,S48=segéd!$B$2,S48=segéd!$B$3,ISBLANK(S48)),0,1)</f>
        <v>0</v>
      </c>
      <c r="AT48" s="7">
        <f t="shared" si="12"/>
        <v>0</v>
      </c>
      <c r="AU48" s="7">
        <f t="shared" si="13"/>
        <v>0</v>
      </c>
      <c r="AV48" s="7">
        <f t="shared" si="14"/>
        <v>0</v>
      </c>
      <c r="AW48" s="7">
        <f t="shared" si="15"/>
        <v>0</v>
      </c>
      <c r="AX48" s="7">
        <f t="shared" si="16"/>
        <v>0</v>
      </c>
      <c r="AY48" s="7">
        <f t="shared" si="17"/>
        <v>0</v>
      </c>
      <c r="AZ48" s="7">
        <f t="shared" si="18"/>
        <v>0</v>
      </c>
      <c r="BA48" s="7">
        <f t="shared" si="19"/>
        <v>0</v>
      </c>
      <c r="BB48" s="7">
        <f t="shared" si="20"/>
        <v>0</v>
      </c>
      <c r="BC48" s="7">
        <f t="shared" si="21"/>
        <v>0</v>
      </c>
      <c r="BD48" s="7">
        <f t="shared" si="22"/>
        <v>0</v>
      </c>
      <c r="BE48" s="7">
        <f t="shared" si="23"/>
        <v>0</v>
      </c>
      <c r="BF48" s="7">
        <f t="shared" si="24"/>
        <v>0</v>
      </c>
      <c r="BG48" s="3">
        <f>LEN(Táblázat1[[#This Row],[Felhasználási hely 
mérési pont azonosítója (POD) 
 - 16 karakter hosszú 
 - Kezdete: 39N 
KÖTELEZŐEN TÖLTENDŐ!]])</f>
        <v>0</v>
      </c>
      <c r="BH48" s="3" t="str">
        <f t="shared" si="25"/>
        <v>Rövid</v>
      </c>
      <c r="BI48" s="3" t="str">
        <f>IF(ISBLANK(C48),"",IFERROR(VLOOKUP(LEFT(C48,5),segéd!$C:$D,2,0),"Első 5 karakter helytelen"))</f>
        <v/>
      </c>
      <c r="BJ48" s="3" t="str">
        <f t="shared" si="33"/>
        <v/>
      </c>
    </row>
    <row r="49" spans="1:62" x14ac:dyDescent="0.35">
      <c r="A49" s="47">
        <v>42</v>
      </c>
      <c r="B49" s="22"/>
      <c r="C49" s="23"/>
      <c r="D49" s="23" t="str">
        <f t="shared" si="26"/>
        <v/>
      </c>
      <c r="E49" s="23"/>
      <c r="F49" s="22"/>
      <c r="G49" s="22"/>
      <c r="H49" s="23" t="str">
        <f>IFERROR(VLOOKUP(LEFT(C49,5),segéd!$C:$D,2,0),"")</f>
        <v/>
      </c>
      <c r="I49" s="24"/>
      <c r="J49" s="24"/>
      <c r="K49" s="24"/>
      <c r="L49" s="24"/>
      <c r="M49" s="24"/>
      <c r="N49" s="24"/>
      <c r="O49" s="25"/>
      <c r="P49" s="25"/>
      <c r="Q49" s="25"/>
      <c r="R49" s="23"/>
      <c r="S49" s="23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7" t="str">
        <f t="shared" si="27"/>
        <v/>
      </c>
      <c r="AI49" s="7">
        <f t="shared" ca="1" si="9"/>
        <v>0</v>
      </c>
      <c r="AJ49" s="7">
        <f>IF(OR(AND(OR(LEFT(C49,5)=segéd!$C$1,LEFT(C49,5)=segéd!$C$2,LEFT(C49,5)=segéd!$C$3,LEFT(C49,5)=segéd!$C$4,LEFT(C49,5)=segéd!$C$5,LEFT(C49,5)=segéd!$C$6,LEFT(C49,5)=segéd!$C$7,LEFT(C49,5)=segéd!$C$8,LEFT(C49,5)=segéd!$C$9,LEFT(C49,5)=segéd!$C$10,LEFT(C49,5)=segéd!$C$11,LEFT(C49,5)=segéd!$C$12,LEFT(C49,5)=segéd!$C$13),LEN(C49)=16),ISBLANK(C49))=TRUE,0,1)</f>
        <v>0</v>
      </c>
      <c r="AK49" s="7">
        <f t="shared" si="28"/>
        <v>0</v>
      </c>
      <c r="AL49" s="7">
        <f t="shared" si="29"/>
        <v>0</v>
      </c>
      <c r="AM49" s="7">
        <f t="shared" si="30"/>
        <v>0</v>
      </c>
      <c r="AN49" s="7">
        <f t="shared" si="31"/>
        <v>0</v>
      </c>
      <c r="AO49" s="7">
        <f t="shared" si="32"/>
        <v>0</v>
      </c>
      <c r="AP49" s="7">
        <f t="shared" ca="1" si="10"/>
        <v>0</v>
      </c>
      <c r="AQ49" s="7">
        <f t="shared" ca="1" si="11"/>
        <v>0</v>
      </c>
      <c r="AR49" s="7">
        <f>IF(OR(R49=segéd!$A$1,R49=segéd!$A$2,R49=segéd!$A$3,R49=segéd!$A$4,ISBLANK(R49)),0,1)</f>
        <v>0</v>
      </c>
      <c r="AS49" s="7">
        <f>IF(OR(S49=segéd!$B$1,S49=segéd!$B$2,S49=segéd!$B$3,ISBLANK(S49)),0,1)</f>
        <v>0</v>
      </c>
      <c r="AT49" s="7">
        <f t="shared" si="12"/>
        <v>0</v>
      </c>
      <c r="AU49" s="7">
        <f t="shared" si="13"/>
        <v>0</v>
      </c>
      <c r="AV49" s="7">
        <f t="shared" si="14"/>
        <v>0</v>
      </c>
      <c r="AW49" s="7">
        <f t="shared" si="15"/>
        <v>0</v>
      </c>
      <c r="AX49" s="7">
        <f t="shared" si="16"/>
        <v>0</v>
      </c>
      <c r="AY49" s="7">
        <f t="shared" si="17"/>
        <v>0</v>
      </c>
      <c r="AZ49" s="7">
        <f t="shared" si="18"/>
        <v>0</v>
      </c>
      <c r="BA49" s="7">
        <f t="shared" si="19"/>
        <v>0</v>
      </c>
      <c r="BB49" s="7">
        <f t="shared" si="20"/>
        <v>0</v>
      </c>
      <c r="BC49" s="7">
        <f t="shared" si="21"/>
        <v>0</v>
      </c>
      <c r="BD49" s="7">
        <f t="shared" si="22"/>
        <v>0</v>
      </c>
      <c r="BE49" s="7">
        <f t="shared" si="23"/>
        <v>0</v>
      </c>
      <c r="BF49" s="7">
        <f t="shared" si="24"/>
        <v>0</v>
      </c>
      <c r="BG49" s="3">
        <f>LEN(Táblázat1[[#This Row],[Felhasználási hely 
mérési pont azonosítója (POD) 
 - 16 karakter hosszú 
 - Kezdete: 39N 
KÖTELEZŐEN TÖLTENDŐ!]])</f>
        <v>0</v>
      </c>
      <c r="BH49" s="3" t="str">
        <f t="shared" si="25"/>
        <v>Rövid</v>
      </c>
      <c r="BI49" s="3" t="str">
        <f>IF(ISBLANK(C49),"",IFERROR(VLOOKUP(LEFT(C49,5),segéd!$C:$D,2,0),"Első 5 karakter helytelen"))</f>
        <v/>
      </c>
      <c r="BJ49" s="3" t="str">
        <f t="shared" si="33"/>
        <v/>
      </c>
    </row>
    <row r="50" spans="1:62" x14ac:dyDescent="0.35">
      <c r="A50" s="47">
        <v>43</v>
      </c>
      <c r="B50" s="22"/>
      <c r="C50" s="23"/>
      <c r="D50" s="23" t="str">
        <f t="shared" si="26"/>
        <v/>
      </c>
      <c r="E50" s="23"/>
      <c r="F50" s="22"/>
      <c r="G50" s="22"/>
      <c r="H50" s="23" t="str">
        <f>IFERROR(VLOOKUP(LEFT(C50,5),segéd!$C:$D,2,0),"")</f>
        <v/>
      </c>
      <c r="I50" s="24"/>
      <c r="J50" s="24"/>
      <c r="K50" s="24"/>
      <c r="L50" s="24"/>
      <c r="M50" s="24"/>
      <c r="N50" s="24"/>
      <c r="O50" s="25"/>
      <c r="P50" s="25"/>
      <c r="Q50" s="25"/>
      <c r="R50" s="23"/>
      <c r="S50" s="23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 t="str">
        <f t="shared" si="27"/>
        <v/>
      </c>
      <c r="AI50" s="7">
        <f t="shared" ca="1" si="9"/>
        <v>0</v>
      </c>
      <c r="AJ50" s="7">
        <f>IF(OR(AND(OR(LEFT(C50,5)=segéd!$C$1,LEFT(C50,5)=segéd!$C$2,LEFT(C50,5)=segéd!$C$3,LEFT(C50,5)=segéd!$C$4,LEFT(C50,5)=segéd!$C$5,LEFT(C50,5)=segéd!$C$6,LEFT(C50,5)=segéd!$C$7,LEFT(C50,5)=segéd!$C$8,LEFT(C50,5)=segéd!$C$9,LEFT(C50,5)=segéd!$C$10,LEFT(C50,5)=segéd!$C$11,LEFT(C50,5)=segéd!$C$12,LEFT(C50,5)=segéd!$C$13),LEN(C50)=16),ISBLANK(C50))=TRUE,0,1)</f>
        <v>0</v>
      </c>
      <c r="AK50" s="7">
        <f t="shared" si="28"/>
        <v>0</v>
      </c>
      <c r="AL50" s="7">
        <f t="shared" si="29"/>
        <v>0</v>
      </c>
      <c r="AM50" s="7">
        <f t="shared" si="30"/>
        <v>0</v>
      </c>
      <c r="AN50" s="7">
        <f t="shared" si="31"/>
        <v>0</v>
      </c>
      <c r="AO50" s="7">
        <f t="shared" si="32"/>
        <v>0</v>
      </c>
      <c r="AP50" s="7">
        <f t="shared" ca="1" si="10"/>
        <v>0</v>
      </c>
      <c r="AQ50" s="7">
        <f t="shared" ca="1" si="11"/>
        <v>0</v>
      </c>
      <c r="AR50" s="7">
        <f>IF(OR(R50=segéd!$A$1,R50=segéd!$A$2,R50=segéd!$A$3,R50=segéd!$A$4,ISBLANK(R50)),0,1)</f>
        <v>0</v>
      </c>
      <c r="AS50" s="7">
        <f>IF(OR(S50=segéd!$B$1,S50=segéd!$B$2,S50=segéd!$B$3,ISBLANK(S50)),0,1)</f>
        <v>0</v>
      </c>
      <c r="AT50" s="7">
        <f t="shared" si="12"/>
        <v>0</v>
      </c>
      <c r="AU50" s="7">
        <f t="shared" si="13"/>
        <v>0</v>
      </c>
      <c r="AV50" s="7">
        <f t="shared" si="14"/>
        <v>0</v>
      </c>
      <c r="AW50" s="7">
        <f t="shared" si="15"/>
        <v>0</v>
      </c>
      <c r="AX50" s="7">
        <f t="shared" si="16"/>
        <v>0</v>
      </c>
      <c r="AY50" s="7">
        <f t="shared" si="17"/>
        <v>0</v>
      </c>
      <c r="AZ50" s="7">
        <f t="shared" si="18"/>
        <v>0</v>
      </c>
      <c r="BA50" s="7">
        <f t="shared" si="19"/>
        <v>0</v>
      </c>
      <c r="BB50" s="7">
        <f t="shared" si="20"/>
        <v>0</v>
      </c>
      <c r="BC50" s="7">
        <f t="shared" si="21"/>
        <v>0</v>
      </c>
      <c r="BD50" s="7">
        <f t="shared" si="22"/>
        <v>0</v>
      </c>
      <c r="BE50" s="7">
        <f t="shared" si="23"/>
        <v>0</v>
      </c>
      <c r="BF50" s="7">
        <f t="shared" si="24"/>
        <v>0</v>
      </c>
      <c r="BG50" s="3">
        <f>LEN(Táblázat1[[#This Row],[Felhasználási hely 
mérési pont azonosítója (POD) 
 - 16 karakter hosszú 
 - Kezdete: 39N 
KÖTELEZŐEN TÖLTENDŐ!]])</f>
        <v>0</v>
      </c>
      <c r="BH50" s="3" t="str">
        <f t="shared" si="25"/>
        <v>Rövid</v>
      </c>
      <c r="BI50" s="3" t="str">
        <f>IF(ISBLANK(C50),"",IFERROR(VLOOKUP(LEFT(C50,5),segéd!$C:$D,2,0),"Első 5 karakter helytelen"))</f>
        <v/>
      </c>
      <c r="BJ50" s="3" t="str">
        <f t="shared" si="33"/>
        <v/>
      </c>
    </row>
    <row r="51" spans="1:62" x14ac:dyDescent="0.35">
      <c r="A51" s="47">
        <v>44</v>
      </c>
      <c r="B51" s="22"/>
      <c r="C51" s="23"/>
      <c r="D51" s="23" t="str">
        <f t="shared" si="26"/>
        <v/>
      </c>
      <c r="E51" s="23"/>
      <c r="F51" s="22"/>
      <c r="G51" s="22"/>
      <c r="H51" s="23" t="str">
        <f>IFERROR(VLOOKUP(LEFT(C51,5),segéd!$C:$D,2,0),"")</f>
        <v/>
      </c>
      <c r="I51" s="24"/>
      <c r="J51" s="24"/>
      <c r="K51" s="24"/>
      <c r="L51" s="24"/>
      <c r="M51" s="24"/>
      <c r="N51" s="24"/>
      <c r="O51" s="25"/>
      <c r="P51" s="25"/>
      <c r="Q51" s="25"/>
      <c r="R51" s="23"/>
      <c r="S51" s="23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7" t="str">
        <f t="shared" si="27"/>
        <v/>
      </c>
      <c r="AI51" s="7">
        <f t="shared" ca="1" si="9"/>
        <v>0</v>
      </c>
      <c r="AJ51" s="7">
        <f>IF(OR(AND(OR(LEFT(C51,5)=segéd!$C$1,LEFT(C51,5)=segéd!$C$2,LEFT(C51,5)=segéd!$C$3,LEFT(C51,5)=segéd!$C$4,LEFT(C51,5)=segéd!$C$5,LEFT(C51,5)=segéd!$C$6,LEFT(C51,5)=segéd!$C$7,LEFT(C51,5)=segéd!$C$8,LEFT(C51,5)=segéd!$C$9,LEFT(C51,5)=segéd!$C$10,LEFT(C51,5)=segéd!$C$11,LEFT(C51,5)=segéd!$C$12,LEFT(C51,5)=segéd!$C$13),LEN(C51)=16),ISBLANK(C51))=TRUE,0,1)</f>
        <v>0</v>
      </c>
      <c r="AK51" s="7">
        <f t="shared" si="28"/>
        <v>0</v>
      </c>
      <c r="AL51" s="7">
        <f t="shared" si="29"/>
        <v>0</v>
      </c>
      <c r="AM51" s="7">
        <f t="shared" si="30"/>
        <v>0</v>
      </c>
      <c r="AN51" s="7">
        <f t="shared" si="31"/>
        <v>0</v>
      </c>
      <c r="AO51" s="7">
        <f t="shared" si="32"/>
        <v>0</v>
      </c>
      <c r="AP51" s="7">
        <f t="shared" ca="1" si="10"/>
        <v>0</v>
      </c>
      <c r="AQ51" s="7">
        <f t="shared" ca="1" si="11"/>
        <v>0</v>
      </c>
      <c r="AR51" s="7">
        <f>IF(OR(R51=segéd!$A$1,R51=segéd!$A$2,R51=segéd!$A$3,R51=segéd!$A$4,ISBLANK(R51)),0,1)</f>
        <v>0</v>
      </c>
      <c r="AS51" s="7">
        <f>IF(OR(S51=segéd!$B$1,S51=segéd!$B$2,S51=segéd!$B$3,ISBLANK(S51)),0,1)</f>
        <v>0</v>
      </c>
      <c r="AT51" s="7">
        <f t="shared" si="12"/>
        <v>0</v>
      </c>
      <c r="AU51" s="7">
        <f t="shared" si="13"/>
        <v>0</v>
      </c>
      <c r="AV51" s="7">
        <f t="shared" si="14"/>
        <v>0</v>
      </c>
      <c r="AW51" s="7">
        <f t="shared" si="15"/>
        <v>0</v>
      </c>
      <c r="AX51" s="7">
        <f t="shared" si="16"/>
        <v>0</v>
      </c>
      <c r="AY51" s="7">
        <f t="shared" si="17"/>
        <v>0</v>
      </c>
      <c r="AZ51" s="7">
        <f t="shared" si="18"/>
        <v>0</v>
      </c>
      <c r="BA51" s="7">
        <f t="shared" si="19"/>
        <v>0</v>
      </c>
      <c r="BB51" s="7">
        <f t="shared" si="20"/>
        <v>0</v>
      </c>
      <c r="BC51" s="7">
        <f t="shared" si="21"/>
        <v>0</v>
      </c>
      <c r="BD51" s="7">
        <f t="shared" si="22"/>
        <v>0</v>
      </c>
      <c r="BE51" s="7">
        <f t="shared" si="23"/>
        <v>0</v>
      </c>
      <c r="BF51" s="7">
        <f t="shared" si="24"/>
        <v>0</v>
      </c>
      <c r="BG51" s="3">
        <f>LEN(Táblázat1[[#This Row],[Felhasználási hely 
mérési pont azonosítója (POD) 
 - 16 karakter hosszú 
 - Kezdete: 39N 
KÖTELEZŐEN TÖLTENDŐ!]])</f>
        <v>0</v>
      </c>
      <c r="BH51" s="3" t="str">
        <f t="shared" si="25"/>
        <v>Rövid</v>
      </c>
      <c r="BI51" s="3" t="str">
        <f>IF(ISBLANK(C51),"",IFERROR(VLOOKUP(LEFT(C51,5),segéd!$C:$D,2,0),"Első 5 karakter helytelen"))</f>
        <v/>
      </c>
      <c r="BJ51" s="3" t="str">
        <f t="shared" si="33"/>
        <v/>
      </c>
    </row>
    <row r="52" spans="1:62" x14ac:dyDescent="0.35">
      <c r="A52" s="47">
        <v>45</v>
      </c>
      <c r="B52" s="22"/>
      <c r="C52" s="23"/>
      <c r="D52" s="23" t="str">
        <f t="shared" si="26"/>
        <v/>
      </c>
      <c r="E52" s="23"/>
      <c r="F52" s="22"/>
      <c r="G52" s="22"/>
      <c r="H52" s="23" t="str">
        <f>IFERROR(VLOOKUP(LEFT(C52,5),segéd!$C:$D,2,0),"")</f>
        <v/>
      </c>
      <c r="I52" s="24"/>
      <c r="J52" s="24"/>
      <c r="K52" s="24"/>
      <c r="L52" s="24"/>
      <c r="M52" s="24"/>
      <c r="N52" s="24"/>
      <c r="O52" s="25"/>
      <c r="P52" s="25"/>
      <c r="Q52" s="25"/>
      <c r="R52" s="23"/>
      <c r="S52" s="23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 t="str">
        <f t="shared" si="27"/>
        <v/>
      </c>
      <c r="AI52" s="7">
        <f t="shared" ca="1" si="9"/>
        <v>0</v>
      </c>
      <c r="AJ52" s="7">
        <f>IF(OR(AND(OR(LEFT(C52,5)=segéd!$C$1,LEFT(C52,5)=segéd!$C$2,LEFT(C52,5)=segéd!$C$3,LEFT(C52,5)=segéd!$C$4,LEFT(C52,5)=segéd!$C$5,LEFT(C52,5)=segéd!$C$6,LEFT(C52,5)=segéd!$C$7,LEFT(C52,5)=segéd!$C$8,LEFT(C52,5)=segéd!$C$9,LEFT(C52,5)=segéd!$C$10,LEFT(C52,5)=segéd!$C$11,LEFT(C52,5)=segéd!$C$12,LEFT(C52,5)=segéd!$C$13),LEN(C52)=16),ISBLANK(C52))=TRUE,0,1)</f>
        <v>0</v>
      </c>
      <c r="AK52" s="7">
        <f t="shared" si="28"/>
        <v>0</v>
      </c>
      <c r="AL52" s="7">
        <f t="shared" si="29"/>
        <v>0</v>
      </c>
      <c r="AM52" s="7">
        <f t="shared" si="30"/>
        <v>0</v>
      </c>
      <c r="AN52" s="7">
        <f t="shared" si="31"/>
        <v>0</v>
      </c>
      <c r="AO52" s="7">
        <f t="shared" si="32"/>
        <v>0</v>
      </c>
      <c r="AP52" s="7">
        <f t="shared" ca="1" si="10"/>
        <v>0</v>
      </c>
      <c r="AQ52" s="7">
        <f t="shared" ca="1" si="11"/>
        <v>0</v>
      </c>
      <c r="AR52" s="7">
        <f>IF(OR(R52=segéd!$A$1,R52=segéd!$A$2,R52=segéd!$A$3,R52=segéd!$A$4,ISBLANK(R52)),0,1)</f>
        <v>0</v>
      </c>
      <c r="AS52" s="7">
        <f>IF(OR(S52=segéd!$B$1,S52=segéd!$B$2,S52=segéd!$B$3,ISBLANK(S52)),0,1)</f>
        <v>0</v>
      </c>
      <c r="AT52" s="7">
        <f t="shared" si="12"/>
        <v>0</v>
      </c>
      <c r="AU52" s="7">
        <f t="shared" si="13"/>
        <v>0</v>
      </c>
      <c r="AV52" s="7">
        <f t="shared" si="14"/>
        <v>0</v>
      </c>
      <c r="AW52" s="7">
        <f t="shared" si="15"/>
        <v>0</v>
      </c>
      <c r="AX52" s="7">
        <f t="shared" si="16"/>
        <v>0</v>
      </c>
      <c r="AY52" s="7">
        <f t="shared" si="17"/>
        <v>0</v>
      </c>
      <c r="AZ52" s="7">
        <f t="shared" si="18"/>
        <v>0</v>
      </c>
      <c r="BA52" s="7">
        <f t="shared" si="19"/>
        <v>0</v>
      </c>
      <c r="BB52" s="7">
        <f t="shared" si="20"/>
        <v>0</v>
      </c>
      <c r="BC52" s="7">
        <f t="shared" si="21"/>
        <v>0</v>
      </c>
      <c r="BD52" s="7">
        <f t="shared" si="22"/>
        <v>0</v>
      </c>
      <c r="BE52" s="7">
        <f t="shared" si="23"/>
        <v>0</v>
      </c>
      <c r="BF52" s="7">
        <f t="shared" si="24"/>
        <v>0</v>
      </c>
      <c r="BG52" s="3">
        <f>LEN(Táblázat1[[#This Row],[Felhasználási hely 
mérési pont azonosítója (POD) 
 - 16 karakter hosszú 
 - Kezdete: 39N 
KÖTELEZŐEN TÖLTENDŐ!]])</f>
        <v>0</v>
      </c>
      <c r="BH52" s="3" t="str">
        <f t="shared" si="25"/>
        <v>Rövid</v>
      </c>
      <c r="BI52" s="3" t="str">
        <f>IF(ISBLANK(C52),"",IFERROR(VLOOKUP(LEFT(C52,5),segéd!$C:$D,2,0),"Első 5 karakter helytelen"))</f>
        <v/>
      </c>
      <c r="BJ52" s="3" t="str">
        <f t="shared" si="33"/>
        <v/>
      </c>
    </row>
    <row r="53" spans="1:62" x14ac:dyDescent="0.35">
      <c r="A53" s="47">
        <v>46</v>
      </c>
      <c r="B53" s="22"/>
      <c r="C53" s="23"/>
      <c r="D53" s="23" t="str">
        <f t="shared" si="26"/>
        <v/>
      </c>
      <c r="E53" s="23"/>
      <c r="F53" s="22"/>
      <c r="G53" s="22"/>
      <c r="H53" s="23" t="str">
        <f>IFERROR(VLOOKUP(LEFT(C53,5),segéd!$C:$D,2,0),"")</f>
        <v/>
      </c>
      <c r="I53" s="24"/>
      <c r="J53" s="24"/>
      <c r="K53" s="24"/>
      <c r="L53" s="24"/>
      <c r="M53" s="24"/>
      <c r="N53" s="24"/>
      <c r="O53" s="25"/>
      <c r="P53" s="25"/>
      <c r="Q53" s="25"/>
      <c r="R53" s="23"/>
      <c r="S53" s="23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7" t="str">
        <f t="shared" si="27"/>
        <v/>
      </c>
      <c r="AI53" s="7">
        <f t="shared" ca="1" si="9"/>
        <v>0</v>
      </c>
      <c r="AJ53" s="7">
        <f>IF(OR(AND(OR(LEFT(C53,5)=segéd!$C$1,LEFT(C53,5)=segéd!$C$2,LEFT(C53,5)=segéd!$C$3,LEFT(C53,5)=segéd!$C$4,LEFT(C53,5)=segéd!$C$5,LEFT(C53,5)=segéd!$C$6,LEFT(C53,5)=segéd!$C$7,LEFT(C53,5)=segéd!$C$8,LEFT(C53,5)=segéd!$C$9,LEFT(C53,5)=segéd!$C$10,LEFT(C53,5)=segéd!$C$11,LEFT(C53,5)=segéd!$C$12,LEFT(C53,5)=segéd!$C$13),LEN(C53)=16),ISBLANK(C53))=TRUE,0,1)</f>
        <v>0</v>
      </c>
      <c r="AK53" s="7">
        <f t="shared" si="28"/>
        <v>0</v>
      </c>
      <c r="AL53" s="7">
        <f t="shared" si="29"/>
        <v>0</v>
      </c>
      <c r="AM53" s="7">
        <f t="shared" si="30"/>
        <v>0</v>
      </c>
      <c r="AN53" s="7">
        <f t="shared" si="31"/>
        <v>0</v>
      </c>
      <c r="AO53" s="7">
        <f t="shared" si="32"/>
        <v>0</v>
      </c>
      <c r="AP53" s="7">
        <f t="shared" ca="1" si="10"/>
        <v>0</v>
      </c>
      <c r="AQ53" s="7">
        <f t="shared" ca="1" si="11"/>
        <v>0</v>
      </c>
      <c r="AR53" s="7">
        <f>IF(OR(R53=segéd!$A$1,R53=segéd!$A$2,R53=segéd!$A$3,R53=segéd!$A$4,ISBLANK(R53)),0,1)</f>
        <v>0</v>
      </c>
      <c r="AS53" s="7">
        <f>IF(OR(S53=segéd!$B$1,S53=segéd!$B$2,S53=segéd!$B$3,ISBLANK(S53)),0,1)</f>
        <v>0</v>
      </c>
      <c r="AT53" s="7">
        <f t="shared" si="12"/>
        <v>0</v>
      </c>
      <c r="AU53" s="7">
        <f t="shared" si="13"/>
        <v>0</v>
      </c>
      <c r="AV53" s="7">
        <f t="shared" si="14"/>
        <v>0</v>
      </c>
      <c r="AW53" s="7">
        <f t="shared" si="15"/>
        <v>0</v>
      </c>
      <c r="AX53" s="7">
        <f t="shared" si="16"/>
        <v>0</v>
      </c>
      <c r="AY53" s="7">
        <f t="shared" si="17"/>
        <v>0</v>
      </c>
      <c r="AZ53" s="7">
        <f t="shared" si="18"/>
        <v>0</v>
      </c>
      <c r="BA53" s="7">
        <f t="shared" si="19"/>
        <v>0</v>
      </c>
      <c r="BB53" s="7">
        <f t="shared" si="20"/>
        <v>0</v>
      </c>
      <c r="BC53" s="7">
        <f t="shared" si="21"/>
        <v>0</v>
      </c>
      <c r="BD53" s="7">
        <f t="shared" si="22"/>
        <v>0</v>
      </c>
      <c r="BE53" s="7">
        <f t="shared" si="23"/>
        <v>0</v>
      </c>
      <c r="BF53" s="7">
        <f t="shared" si="24"/>
        <v>0</v>
      </c>
      <c r="BG53" s="3">
        <f>LEN(Táblázat1[[#This Row],[Felhasználási hely 
mérési pont azonosítója (POD) 
 - 16 karakter hosszú 
 - Kezdete: 39N 
KÖTELEZŐEN TÖLTENDŐ!]])</f>
        <v>0</v>
      </c>
      <c r="BH53" s="3" t="str">
        <f t="shared" si="25"/>
        <v>Rövid</v>
      </c>
      <c r="BI53" s="3" t="str">
        <f>IF(ISBLANK(C53),"",IFERROR(VLOOKUP(LEFT(C53,5),segéd!$C:$D,2,0),"Első 5 karakter helytelen"))</f>
        <v/>
      </c>
      <c r="BJ53" s="3" t="str">
        <f t="shared" si="33"/>
        <v/>
      </c>
    </row>
    <row r="54" spans="1:62" x14ac:dyDescent="0.35">
      <c r="A54" s="47">
        <v>47</v>
      </c>
      <c r="B54" s="22"/>
      <c r="C54" s="23"/>
      <c r="D54" s="23" t="str">
        <f t="shared" si="26"/>
        <v/>
      </c>
      <c r="E54" s="23"/>
      <c r="F54" s="22"/>
      <c r="G54" s="22"/>
      <c r="H54" s="23" t="str">
        <f>IFERROR(VLOOKUP(LEFT(C54,5),segéd!$C:$D,2,0),"")</f>
        <v/>
      </c>
      <c r="I54" s="24"/>
      <c r="J54" s="24"/>
      <c r="K54" s="24"/>
      <c r="L54" s="24"/>
      <c r="M54" s="24"/>
      <c r="N54" s="24"/>
      <c r="O54" s="25"/>
      <c r="P54" s="25"/>
      <c r="Q54" s="25"/>
      <c r="R54" s="23"/>
      <c r="S54" s="23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 t="str">
        <f t="shared" si="27"/>
        <v/>
      </c>
      <c r="AI54" s="7">
        <f t="shared" ca="1" si="9"/>
        <v>0</v>
      </c>
      <c r="AJ54" s="7">
        <f>IF(OR(AND(OR(LEFT(C54,5)=segéd!$C$1,LEFT(C54,5)=segéd!$C$2,LEFT(C54,5)=segéd!$C$3,LEFT(C54,5)=segéd!$C$4,LEFT(C54,5)=segéd!$C$5,LEFT(C54,5)=segéd!$C$6,LEFT(C54,5)=segéd!$C$7,LEFT(C54,5)=segéd!$C$8,LEFT(C54,5)=segéd!$C$9,LEFT(C54,5)=segéd!$C$10,LEFT(C54,5)=segéd!$C$11,LEFT(C54,5)=segéd!$C$12,LEFT(C54,5)=segéd!$C$13),LEN(C54)=16),ISBLANK(C54))=TRUE,0,1)</f>
        <v>0</v>
      </c>
      <c r="AK54" s="7">
        <f t="shared" si="28"/>
        <v>0</v>
      </c>
      <c r="AL54" s="7">
        <f t="shared" si="29"/>
        <v>0</v>
      </c>
      <c r="AM54" s="7">
        <f t="shared" si="30"/>
        <v>0</v>
      </c>
      <c r="AN54" s="7">
        <f t="shared" si="31"/>
        <v>0</v>
      </c>
      <c r="AO54" s="7">
        <f t="shared" si="32"/>
        <v>0</v>
      </c>
      <c r="AP54" s="7">
        <f t="shared" ca="1" si="10"/>
        <v>0</v>
      </c>
      <c r="AQ54" s="7">
        <f t="shared" ca="1" si="11"/>
        <v>0</v>
      </c>
      <c r="AR54" s="7">
        <f>IF(OR(R54=segéd!$A$1,R54=segéd!$A$2,R54=segéd!$A$3,R54=segéd!$A$4,ISBLANK(R54)),0,1)</f>
        <v>0</v>
      </c>
      <c r="AS54" s="7">
        <f>IF(OR(S54=segéd!$B$1,S54=segéd!$B$2,S54=segéd!$B$3,ISBLANK(S54)),0,1)</f>
        <v>0</v>
      </c>
      <c r="AT54" s="7">
        <f t="shared" si="12"/>
        <v>0</v>
      </c>
      <c r="AU54" s="7">
        <f t="shared" si="13"/>
        <v>0</v>
      </c>
      <c r="AV54" s="7">
        <f t="shared" si="14"/>
        <v>0</v>
      </c>
      <c r="AW54" s="7">
        <f t="shared" si="15"/>
        <v>0</v>
      </c>
      <c r="AX54" s="7">
        <f t="shared" si="16"/>
        <v>0</v>
      </c>
      <c r="AY54" s="7">
        <f t="shared" si="17"/>
        <v>0</v>
      </c>
      <c r="AZ54" s="7">
        <f t="shared" si="18"/>
        <v>0</v>
      </c>
      <c r="BA54" s="7">
        <f t="shared" si="19"/>
        <v>0</v>
      </c>
      <c r="BB54" s="7">
        <f t="shared" si="20"/>
        <v>0</v>
      </c>
      <c r="BC54" s="7">
        <f t="shared" si="21"/>
        <v>0</v>
      </c>
      <c r="BD54" s="7">
        <f t="shared" si="22"/>
        <v>0</v>
      </c>
      <c r="BE54" s="7">
        <f t="shared" si="23"/>
        <v>0</v>
      </c>
      <c r="BF54" s="7">
        <f t="shared" si="24"/>
        <v>0</v>
      </c>
      <c r="BG54" s="3">
        <f>LEN(Táblázat1[[#This Row],[Felhasználási hely 
mérési pont azonosítója (POD) 
 - 16 karakter hosszú 
 - Kezdete: 39N 
KÖTELEZŐEN TÖLTENDŐ!]])</f>
        <v>0</v>
      </c>
      <c r="BH54" s="3" t="str">
        <f t="shared" si="25"/>
        <v>Rövid</v>
      </c>
      <c r="BI54" s="3" t="str">
        <f>IF(ISBLANK(C54),"",IFERROR(VLOOKUP(LEFT(C54,5),segéd!$C:$D,2,0),"Első 5 karakter helytelen"))</f>
        <v/>
      </c>
      <c r="BJ54" s="3" t="str">
        <f t="shared" si="33"/>
        <v/>
      </c>
    </row>
    <row r="55" spans="1:62" x14ac:dyDescent="0.35">
      <c r="A55" s="47">
        <v>48</v>
      </c>
      <c r="B55" s="22"/>
      <c r="C55" s="23"/>
      <c r="D55" s="23" t="str">
        <f t="shared" si="26"/>
        <v/>
      </c>
      <c r="E55" s="23"/>
      <c r="F55" s="22"/>
      <c r="G55" s="22"/>
      <c r="H55" s="23" t="str">
        <f>IFERROR(VLOOKUP(LEFT(C55,5),segéd!$C:$D,2,0),"")</f>
        <v/>
      </c>
      <c r="I55" s="24"/>
      <c r="J55" s="24"/>
      <c r="K55" s="24"/>
      <c r="L55" s="24"/>
      <c r="M55" s="24"/>
      <c r="N55" s="24"/>
      <c r="O55" s="25"/>
      <c r="P55" s="25"/>
      <c r="Q55" s="25"/>
      <c r="R55" s="23"/>
      <c r="S55" s="23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 t="str">
        <f t="shared" si="27"/>
        <v/>
      </c>
      <c r="AI55" s="7">
        <f t="shared" ca="1" si="9"/>
        <v>0</v>
      </c>
      <c r="AJ55" s="7">
        <f>IF(OR(AND(OR(LEFT(C55,5)=segéd!$C$1,LEFT(C55,5)=segéd!$C$2,LEFT(C55,5)=segéd!$C$3,LEFT(C55,5)=segéd!$C$4,LEFT(C55,5)=segéd!$C$5,LEFT(C55,5)=segéd!$C$6,LEFT(C55,5)=segéd!$C$7,LEFT(C55,5)=segéd!$C$8,LEFT(C55,5)=segéd!$C$9,LEFT(C55,5)=segéd!$C$10,LEFT(C55,5)=segéd!$C$11,LEFT(C55,5)=segéd!$C$12,LEFT(C55,5)=segéd!$C$13),LEN(C55)=16),ISBLANK(C55))=TRUE,0,1)</f>
        <v>0</v>
      </c>
      <c r="AK55" s="7">
        <f t="shared" si="28"/>
        <v>0</v>
      </c>
      <c r="AL55" s="7">
        <f t="shared" si="29"/>
        <v>0</v>
      </c>
      <c r="AM55" s="7">
        <f t="shared" si="30"/>
        <v>0</v>
      </c>
      <c r="AN55" s="7">
        <f t="shared" si="31"/>
        <v>0</v>
      </c>
      <c r="AO55" s="7">
        <f t="shared" si="32"/>
        <v>0</v>
      </c>
      <c r="AP55" s="7">
        <f t="shared" ca="1" si="10"/>
        <v>0</v>
      </c>
      <c r="AQ55" s="7">
        <f t="shared" ca="1" si="11"/>
        <v>0</v>
      </c>
      <c r="AR55" s="7">
        <f>IF(OR(R55=segéd!$A$1,R55=segéd!$A$2,R55=segéd!$A$3,R55=segéd!$A$4,ISBLANK(R55)),0,1)</f>
        <v>0</v>
      </c>
      <c r="AS55" s="7">
        <f>IF(OR(S55=segéd!$B$1,S55=segéd!$B$2,S55=segéd!$B$3,ISBLANK(S55)),0,1)</f>
        <v>0</v>
      </c>
      <c r="AT55" s="7">
        <f t="shared" si="12"/>
        <v>0</v>
      </c>
      <c r="AU55" s="7">
        <f t="shared" si="13"/>
        <v>0</v>
      </c>
      <c r="AV55" s="7">
        <f t="shared" si="14"/>
        <v>0</v>
      </c>
      <c r="AW55" s="7">
        <f t="shared" si="15"/>
        <v>0</v>
      </c>
      <c r="AX55" s="7">
        <f t="shared" si="16"/>
        <v>0</v>
      </c>
      <c r="AY55" s="7">
        <f t="shared" si="17"/>
        <v>0</v>
      </c>
      <c r="AZ55" s="7">
        <f t="shared" si="18"/>
        <v>0</v>
      </c>
      <c r="BA55" s="7">
        <f t="shared" si="19"/>
        <v>0</v>
      </c>
      <c r="BB55" s="7">
        <f t="shared" si="20"/>
        <v>0</v>
      </c>
      <c r="BC55" s="7">
        <f t="shared" si="21"/>
        <v>0</v>
      </c>
      <c r="BD55" s="7">
        <f t="shared" si="22"/>
        <v>0</v>
      </c>
      <c r="BE55" s="7">
        <f t="shared" si="23"/>
        <v>0</v>
      </c>
      <c r="BF55" s="7">
        <f t="shared" si="24"/>
        <v>0</v>
      </c>
      <c r="BG55" s="3">
        <f>LEN(Táblázat1[[#This Row],[Felhasználási hely 
mérési pont azonosítója (POD) 
 - 16 karakter hosszú 
 - Kezdete: 39N 
KÖTELEZŐEN TÖLTENDŐ!]])</f>
        <v>0</v>
      </c>
      <c r="BH55" s="3" t="str">
        <f t="shared" si="25"/>
        <v>Rövid</v>
      </c>
      <c r="BI55" s="3" t="str">
        <f>IF(ISBLANK(C55),"",IFERROR(VLOOKUP(LEFT(C55,5),segéd!$C:$D,2,0),"Első 5 karakter helytelen"))</f>
        <v/>
      </c>
      <c r="BJ55" s="3" t="str">
        <f t="shared" si="33"/>
        <v/>
      </c>
    </row>
    <row r="56" spans="1:62" x14ac:dyDescent="0.35">
      <c r="A56" s="47">
        <v>49</v>
      </c>
      <c r="B56" s="22"/>
      <c r="C56" s="23"/>
      <c r="D56" s="23" t="str">
        <f t="shared" si="26"/>
        <v/>
      </c>
      <c r="E56" s="23"/>
      <c r="F56" s="22"/>
      <c r="G56" s="22"/>
      <c r="H56" s="23" t="str">
        <f>IFERROR(VLOOKUP(LEFT(C56,5),segéd!$C:$D,2,0),"")</f>
        <v/>
      </c>
      <c r="I56" s="24"/>
      <c r="J56" s="24"/>
      <c r="K56" s="24"/>
      <c r="L56" s="24"/>
      <c r="M56" s="24"/>
      <c r="N56" s="24"/>
      <c r="O56" s="25"/>
      <c r="P56" s="25"/>
      <c r="Q56" s="25"/>
      <c r="R56" s="23"/>
      <c r="S56" s="23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7" t="str">
        <f t="shared" si="27"/>
        <v/>
      </c>
      <c r="AI56" s="7">
        <f t="shared" ca="1" si="9"/>
        <v>0</v>
      </c>
      <c r="AJ56" s="7">
        <f>IF(OR(AND(OR(LEFT(C56,5)=segéd!$C$1,LEFT(C56,5)=segéd!$C$2,LEFT(C56,5)=segéd!$C$3,LEFT(C56,5)=segéd!$C$4,LEFT(C56,5)=segéd!$C$5,LEFT(C56,5)=segéd!$C$6,LEFT(C56,5)=segéd!$C$7,LEFT(C56,5)=segéd!$C$8,LEFT(C56,5)=segéd!$C$9,LEFT(C56,5)=segéd!$C$10,LEFT(C56,5)=segéd!$C$11,LEFT(C56,5)=segéd!$C$12,LEFT(C56,5)=segéd!$C$13),LEN(C56)=16),ISBLANK(C56))=TRUE,0,1)</f>
        <v>0</v>
      </c>
      <c r="AK56" s="7">
        <f t="shared" si="28"/>
        <v>0</v>
      </c>
      <c r="AL56" s="7">
        <f t="shared" si="29"/>
        <v>0</v>
      </c>
      <c r="AM56" s="7">
        <f t="shared" si="30"/>
        <v>0</v>
      </c>
      <c r="AN56" s="7">
        <f t="shared" si="31"/>
        <v>0</v>
      </c>
      <c r="AO56" s="7">
        <f t="shared" si="32"/>
        <v>0</v>
      </c>
      <c r="AP56" s="7">
        <f t="shared" ca="1" si="10"/>
        <v>0</v>
      </c>
      <c r="AQ56" s="7">
        <f t="shared" ca="1" si="11"/>
        <v>0</v>
      </c>
      <c r="AR56" s="7">
        <f>IF(OR(R56=segéd!$A$1,R56=segéd!$A$2,R56=segéd!$A$3,R56=segéd!$A$4,ISBLANK(R56)),0,1)</f>
        <v>0</v>
      </c>
      <c r="AS56" s="7">
        <f>IF(OR(S56=segéd!$B$1,S56=segéd!$B$2,S56=segéd!$B$3,ISBLANK(S56)),0,1)</f>
        <v>0</v>
      </c>
      <c r="AT56" s="7">
        <f t="shared" si="12"/>
        <v>0</v>
      </c>
      <c r="AU56" s="7">
        <f t="shared" si="13"/>
        <v>0</v>
      </c>
      <c r="AV56" s="7">
        <f t="shared" si="14"/>
        <v>0</v>
      </c>
      <c r="AW56" s="7">
        <f t="shared" si="15"/>
        <v>0</v>
      </c>
      <c r="AX56" s="7">
        <f t="shared" si="16"/>
        <v>0</v>
      </c>
      <c r="AY56" s="7">
        <f t="shared" si="17"/>
        <v>0</v>
      </c>
      <c r="AZ56" s="7">
        <f t="shared" si="18"/>
        <v>0</v>
      </c>
      <c r="BA56" s="7">
        <f t="shared" si="19"/>
        <v>0</v>
      </c>
      <c r="BB56" s="7">
        <f t="shared" si="20"/>
        <v>0</v>
      </c>
      <c r="BC56" s="7">
        <f t="shared" si="21"/>
        <v>0</v>
      </c>
      <c r="BD56" s="7">
        <f t="shared" si="22"/>
        <v>0</v>
      </c>
      <c r="BE56" s="7">
        <f t="shared" si="23"/>
        <v>0</v>
      </c>
      <c r="BF56" s="7">
        <f t="shared" si="24"/>
        <v>0</v>
      </c>
      <c r="BG56" s="3">
        <f>LEN(Táblázat1[[#This Row],[Felhasználási hely 
mérési pont azonosítója (POD) 
 - 16 karakter hosszú 
 - Kezdete: 39N 
KÖTELEZŐEN TÖLTENDŐ!]])</f>
        <v>0</v>
      </c>
      <c r="BH56" s="3" t="str">
        <f t="shared" si="25"/>
        <v>Rövid</v>
      </c>
      <c r="BI56" s="3" t="str">
        <f>IF(ISBLANK(C56),"",IFERROR(VLOOKUP(LEFT(C56,5),segéd!$C:$D,2,0),"Első 5 karakter helytelen"))</f>
        <v/>
      </c>
      <c r="BJ56" s="3" t="str">
        <f t="shared" si="33"/>
        <v/>
      </c>
    </row>
    <row r="57" spans="1:62" x14ac:dyDescent="0.35">
      <c r="A57" s="47">
        <v>50</v>
      </c>
      <c r="B57" s="22"/>
      <c r="C57" s="23"/>
      <c r="D57" s="23" t="str">
        <f t="shared" si="26"/>
        <v/>
      </c>
      <c r="E57" s="23"/>
      <c r="F57" s="22"/>
      <c r="G57" s="22"/>
      <c r="H57" s="23" t="str">
        <f>IFERROR(VLOOKUP(LEFT(C57,5),segéd!$C:$D,2,0),"")</f>
        <v/>
      </c>
      <c r="I57" s="24"/>
      <c r="J57" s="24"/>
      <c r="K57" s="24"/>
      <c r="L57" s="24"/>
      <c r="M57" s="24"/>
      <c r="N57" s="24"/>
      <c r="O57" s="25"/>
      <c r="P57" s="25"/>
      <c r="Q57" s="25"/>
      <c r="R57" s="23"/>
      <c r="S57" s="23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 t="str">
        <f t="shared" si="27"/>
        <v/>
      </c>
      <c r="AI57" s="7">
        <f t="shared" ca="1" si="9"/>
        <v>0</v>
      </c>
      <c r="AJ57" s="7">
        <f>IF(OR(AND(OR(LEFT(C57,5)=segéd!$C$1,LEFT(C57,5)=segéd!$C$2,LEFT(C57,5)=segéd!$C$3,LEFT(C57,5)=segéd!$C$4,LEFT(C57,5)=segéd!$C$5,LEFT(C57,5)=segéd!$C$6,LEFT(C57,5)=segéd!$C$7,LEFT(C57,5)=segéd!$C$8,LEFT(C57,5)=segéd!$C$9,LEFT(C57,5)=segéd!$C$10,LEFT(C57,5)=segéd!$C$11,LEFT(C57,5)=segéd!$C$12,LEFT(C57,5)=segéd!$C$13),LEN(C57)=16),ISBLANK(C57))=TRUE,0,1)</f>
        <v>0</v>
      </c>
      <c r="AK57" s="7">
        <f t="shared" si="28"/>
        <v>0</v>
      </c>
      <c r="AL57" s="7">
        <f t="shared" si="29"/>
        <v>0</v>
      </c>
      <c r="AM57" s="7">
        <f t="shared" si="30"/>
        <v>0</v>
      </c>
      <c r="AN57" s="7">
        <f t="shared" si="31"/>
        <v>0</v>
      </c>
      <c r="AO57" s="7">
        <f t="shared" si="32"/>
        <v>0</v>
      </c>
      <c r="AP57" s="7">
        <f t="shared" ca="1" si="10"/>
        <v>0</v>
      </c>
      <c r="AQ57" s="7">
        <f t="shared" ca="1" si="11"/>
        <v>0</v>
      </c>
      <c r="AR57" s="7">
        <f>IF(OR(R57=segéd!$A$1,R57=segéd!$A$2,R57=segéd!$A$3,R57=segéd!$A$4,ISBLANK(R57)),0,1)</f>
        <v>0</v>
      </c>
      <c r="AS57" s="7">
        <f>IF(OR(S57=segéd!$B$1,S57=segéd!$B$2,S57=segéd!$B$3,ISBLANK(S57)),0,1)</f>
        <v>0</v>
      </c>
      <c r="AT57" s="7">
        <f t="shared" si="12"/>
        <v>0</v>
      </c>
      <c r="AU57" s="7">
        <f t="shared" si="13"/>
        <v>0</v>
      </c>
      <c r="AV57" s="7">
        <f t="shared" si="14"/>
        <v>0</v>
      </c>
      <c r="AW57" s="7">
        <f t="shared" si="15"/>
        <v>0</v>
      </c>
      <c r="AX57" s="7">
        <f t="shared" si="16"/>
        <v>0</v>
      </c>
      <c r="AY57" s="7">
        <f t="shared" si="17"/>
        <v>0</v>
      </c>
      <c r="AZ57" s="7">
        <f t="shared" si="18"/>
        <v>0</v>
      </c>
      <c r="BA57" s="7">
        <f t="shared" si="19"/>
        <v>0</v>
      </c>
      <c r="BB57" s="7">
        <f t="shared" si="20"/>
        <v>0</v>
      </c>
      <c r="BC57" s="7">
        <f t="shared" si="21"/>
        <v>0</v>
      </c>
      <c r="BD57" s="7">
        <f t="shared" si="22"/>
        <v>0</v>
      </c>
      <c r="BE57" s="7">
        <f t="shared" si="23"/>
        <v>0</v>
      </c>
      <c r="BF57" s="7">
        <f t="shared" si="24"/>
        <v>0</v>
      </c>
      <c r="BG57" s="3">
        <f>LEN(Táblázat1[[#This Row],[Felhasználási hely 
mérési pont azonosítója (POD) 
 - 16 karakter hosszú 
 - Kezdete: 39N 
KÖTELEZŐEN TÖLTENDŐ!]])</f>
        <v>0</v>
      </c>
      <c r="BH57" s="3" t="str">
        <f t="shared" si="25"/>
        <v>Rövid</v>
      </c>
      <c r="BI57" s="3" t="str">
        <f>IF(ISBLANK(C57),"",IFERROR(VLOOKUP(LEFT(C57,5),segéd!$C:$D,2,0),"Első 5 karakter helytelen"))</f>
        <v/>
      </c>
      <c r="BJ57" s="3" t="str">
        <f t="shared" si="33"/>
        <v/>
      </c>
    </row>
    <row r="58" spans="1:62" x14ac:dyDescent="0.35">
      <c r="A58" s="47">
        <v>51</v>
      </c>
      <c r="B58" s="22"/>
      <c r="C58" s="23"/>
      <c r="D58" s="23" t="str">
        <f t="shared" si="26"/>
        <v/>
      </c>
      <c r="E58" s="23"/>
      <c r="F58" s="22"/>
      <c r="G58" s="22"/>
      <c r="H58" s="23" t="str">
        <f>IFERROR(VLOOKUP(LEFT(C58,5),segéd!$C:$D,2,0),"")</f>
        <v/>
      </c>
      <c r="I58" s="24"/>
      <c r="J58" s="24"/>
      <c r="K58" s="24"/>
      <c r="L58" s="24"/>
      <c r="M58" s="24"/>
      <c r="N58" s="24"/>
      <c r="O58" s="25"/>
      <c r="P58" s="25"/>
      <c r="Q58" s="25"/>
      <c r="R58" s="23"/>
      <c r="S58" s="23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7" t="str">
        <f t="shared" si="27"/>
        <v/>
      </c>
      <c r="AI58" s="7">
        <f t="shared" ca="1" si="9"/>
        <v>0</v>
      </c>
      <c r="AJ58" s="7">
        <f>IF(OR(AND(OR(LEFT(C58,5)=segéd!$C$1,LEFT(C58,5)=segéd!$C$2,LEFT(C58,5)=segéd!$C$3,LEFT(C58,5)=segéd!$C$4,LEFT(C58,5)=segéd!$C$5,LEFT(C58,5)=segéd!$C$6,LEFT(C58,5)=segéd!$C$7,LEFT(C58,5)=segéd!$C$8,LEFT(C58,5)=segéd!$C$9,LEFT(C58,5)=segéd!$C$10,LEFT(C58,5)=segéd!$C$11,LEFT(C58,5)=segéd!$C$12,LEFT(C58,5)=segéd!$C$13),LEN(C58)=16),ISBLANK(C58))=TRUE,0,1)</f>
        <v>0</v>
      </c>
      <c r="AK58" s="7">
        <f t="shared" si="28"/>
        <v>0</v>
      </c>
      <c r="AL58" s="7">
        <f t="shared" si="29"/>
        <v>0</v>
      </c>
      <c r="AM58" s="7">
        <f t="shared" si="30"/>
        <v>0</v>
      </c>
      <c r="AN58" s="7">
        <f t="shared" si="31"/>
        <v>0</v>
      </c>
      <c r="AO58" s="7">
        <f t="shared" si="32"/>
        <v>0</v>
      </c>
      <c r="AP58" s="7">
        <f t="shared" ca="1" si="10"/>
        <v>0</v>
      </c>
      <c r="AQ58" s="7">
        <f t="shared" ca="1" si="11"/>
        <v>0</v>
      </c>
      <c r="AR58" s="7">
        <f>IF(OR(R58=segéd!$A$1,R58=segéd!$A$2,R58=segéd!$A$3,R58=segéd!$A$4,ISBLANK(R58)),0,1)</f>
        <v>0</v>
      </c>
      <c r="AS58" s="7">
        <f>IF(OR(S58=segéd!$B$1,S58=segéd!$B$2,S58=segéd!$B$3,ISBLANK(S58)),0,1)</f>
        <v>0</v>
      </c>
      <c r="AT58" s="7">
        <f t="shared" si="12"/>
        <v>0</v>
      </c>
      <c r="AU58" s="7">
        <f t="shared" si="13"/>
        <v>0</v>
      </c>
      <c r="AV58" s="7">
        <f t="shared" si="14"/>
        <v>0</v>
      </c>
      <c r="AW58" s="7">
        <f t="shared" si="15"/>
        <v>0</v>
      </c>
      <c r="AX58" s="7">
        <f t="shared" si="16"/>
        <v>0</v>
      </c>
      <c r="AY58" s="7">
        <f t="shared" si="17"/>
        <v>0</v>
      </c>
      <c r="AZ58" s="7">
        <f t="shared" si="18"/>
        <v>0</v>
      </c>
      <c r="BA58" s="7">
        <f t="shared" si="19"/>
        <v>0</v>
      </c>
      <c r="BB58" s="7">
        <f t="shared" si="20"/>
        <v>0</v>
      </c>
      <c r="BC58" s="7">
        <f t="shared" si="21"/>
        <v>0</v>
      </c>
      <c r="BD58" s="7">
        <f t="shared" si="22"/>
        <v>0</v>
      </c>
      <c r="BE58" s="7">
        <f t="shared" si="23"/>
        <v>0</v>
      </c>
      <c r="BF58" s="7">
        <f t="shared" si="24"/>
        <v>0</v>
      </c>
      <c r="BG58" s="3">
        <f>LEN(Táblázat1[[#This Row],[Felhasználási hely 
mérési pont azonosítója (POD) 
 - 16 karakter hosszú 
 - Kezdete: 39N 
KÖTELEZŐEN TÖLTENDŐ!]])</f>
        <v>0</v>
      </c>
      <c r="BH58" s="3" t="str">
        <f t="shared" si="25"/>
        <v>Rövid</v>
      </c>
      <c r="BI58" s="3" t="str">
        <f>IF(ISBLANK(C58),"",IFERROR(VLOOKUP(LEFT(C58,5),segéd!$C:$D,2,0),"Első 5 karakter helytelen"))</f>
        <v/>
      </c>
      <c r="BJ58" s="3" t="str">
        <f t="shared" si="33"/>
        <v/>
      </c>
    </row>
    <row r="59" spans="1:62" x14ac:dyDescent="0.35">
      <c r="A59" s="47">
        <v>52</v>
      </c>
      <c r="B59" s="22"/>
      <c r="C59" s="23"/>
      <c r="D59" s="23" t="str">
        <f t="shared" si="26"/>
        <v/>
      </c>
      <c r="E59" s="23"/>
      <c r="F59" s="22"/>
      <c r="G59" s="22"/>
      <c r="H59" s="23" t="str">
        <f>IFERROR(VLOOKUP(LEFT(C59,5),segéd!$C:$D,2,0),"")</f>
        <v/>
      </c>
      <c r="I59" s="24"/>
      <c r="J59" s="24"/>
      <c r="K59" s="24"/>
      <c r="L59" s="24"/>
      <c r="M59" s="24"/>
      <c r="N59" s="24"/>
      <c r="O59" s="25"/>
      <c r="P59" s="25"/>
      <c r="Q59" s="25"/>
      <c r="R59" s="23"/>
      <c r="S59" s="23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7" t="str">
        <f t="shared" si="27"/>
        <v/>
      </c>
      <c r="AI59" s="7">
        <f t="shared" ca="1" si="9"/>
        <v>0</v>
      </c>
      <c r="AJ59" s="7">
        <f>IF(OR(AND(OR(LEFT(C59,5)=segéd!$C$1,LEFT(C59,5)=segéd!$C$2,LEFT(C59,5)=segéd!$C$3,LEFT(C59,5)=segéd!$C$4,LEFT(C59,5)=segéd!$C$5,LEFT(C59,5)=segéd!$C$6,LEFT(C59,5)=segéd!$C$7,LEFT(C59,5)=segéd!$C$8,LEFT(C59,5)=segéd!$C$9,LEFT(C59,5)=segéd!$C$10,LEFT(C59,5)=segéd!$C$11,LEFT(C59,5)=segéd!$C$12,LEFT(C59,5)=segéd!$C$13),LEN(C59)=16),ISBLANK(C59))=TRUE,0,1)</f>
        <v>0</v>
      </c>
      <c r="AK59" s="7">
        <f t="shared" si="28"/>
        <v>0</v>
      </c>
      <c r="AL59" s="7">
        <f t="shared" si="29"/>
        <v>0</v>
      </c>
      <c r="AM59" s="7">
        <f t="shared" si="30"/>
        <v>0</v>
      </c>
      <c r="AN59" s="7">
        <f t="shared" si="31"/>
        <v>0</v>
      </c>
      <c r="AO59" s="7">
        <f t="shared" si="32"/>
        <v>0</v>
      </c>
      <c r="AP59" s="7">
        <f t="shared" ca="1" si="10"/>
        <v>0</v>
      </c>
      <c r="AQ59" s="7">
        <f t="shared" ca="1" si="11"/>
        <v>0</v>
      </c>
      <c r="AR59" s="7">
        <f>IF(OR(R59=segéd!$A$1,R59=segéd!$A$2,R59=segéd!$A$3,R59=segéd!$A$4,ISBLANK(R59)),0,1)</f>
        <v>0</v>
      </c>
      <c r="AS59" s="7">
        <f>IF(OR(S59=segéd!$B$1,S59=segéd!$B$2,S59=segéd!$B$3,ISBLANK(S59)),0,1)</f>
        <v>0</v>
      </c>
      <c r="AT59" s="7">
        <f t="shared" si="12"/>
        <v>0</v>
      </c>
      <c r="AU59" s="7">
        <f t="shared" si="13"/>
        <v>0</v>
      </c>
      <c r="AV59" s="7">
        <f t="shared" si="14"/>
        <v>0</v>
      </c>
      <c r="AW59" s="7">
        <f t="shared" si="15"/>
        <v>0</v>
      </c>
      <c r="AX59" s="7">
        <f t="shared" si="16"/>
        <v>0</v>
      </c>
      <c r="AY59" s="7">
        <f t="shared" si="17"/>
        <v>0</v>
      </c>
      <c r="AZ59" s="7">
        <f t="shared" si="18"/>
        <v>0</v>
      </c>
      <c r="BA59" s="7">
        <f t="shared" si="19"/>
        <v>0</v>
      </c>
      <c r="BB59" s="7">
        <f t="shared" si="20"/>
        <v>0</v>
      </c>
      <c r="BC59" s="7">
        <f t="shared" si="21"/>
        <v>0</v>
      </c>
      <c r="BD59" s="7">
        <f t="shared" si="22"/>
        <v>0</v>
      </c>
      <c r="BE59" s="7">
        <f t="shared" si="23"/>
        <v>0</v>
      </c>
      <c r="BF59" s="7">
        <f t="shared" si="24"/>
        <v>0</v>
      </c>
      <c r="BG59" s="3">
        <f>LEN(Táblázat1[[#This Row],[Felhasználási hely 
mérési pont azonosítója (POD) 
 - 16 karakter hosszú 
 - Kezdete: 39N 
KÖTELEZŐEN TÖLTENDŐ!]])</f>
        <v>0</v>
      </c>
      <c r="BH59" s="3" t="str">
        <f t="shared" si="25"/>
        <v>Rövid</v>
      </c>
      <c r="BI59" s="3" t="str">
        <f>IF(ISBLANK(C59),"",IFERROR(VLOOKUP(LEFT(C59,5),segéd!$C:$D,2,0),"Első 5 karakter helytelen"))</f>
        <v/>
      </c>
      <c r="BJ59" s="3" t="str">
        <f t="shared" si="33"/>
        <v/>
      </c>
    </row>
    <row r="60" spans="1:62" x14ac:dyDescent="0.35">
      <c r="A60" s="47">
        <v>53</v>
      </c>
      <c r="B60" s="22"/>
      <c r="C60" s="23"/>
      <c r="D60" s="23" t="str">
        <f t="shared" si="26"/>
        <v/>
      </c>
      <c r="E60" s="23"/>
      <c r="F60" s="22"/>
      <c r="G60" s="22"/>
      <c r="H60" s="23" t="str">
        <f>IFERROR(VLOOKUP(LEFT(C60,5),segéd!$C:$D,2,0),"")</f>
        <v/>
      </c>
      <c r="I60" s="24"/>
      <c r="J60" s="24"/>
      <c r="K60" s="24"/>
      <c r="L60" s="24"/>
      <c r="M60" s="24"/>
      <c r="N60" s="24"/>
      <c r="O60" s="25"/>
      <c r="P60" s="25"/>
      <c r="Q60" s="25"/>
      <c r="R60" s="23"/>
      <c r="S60" s="23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7" t="str">
        <f t="shared" si="27"/>
        <v/>
      </c>
      <c r="AI60" s="7">
        <f t="shared" ca="1" si="9"/>
        <v>0</v>
      </c>
      <c r="AJ60" s="7">
        <f>IF(OR(AND(OR(LEFT(C60,5)=segéd!$C$1,LEFT(C60,5)=segéd!$C$2,LEFT(C60,5)=segéd!$C$3,LEFT(C60,5)=segéd!$C$4,LEFT(C60,5)=segéd!$C$5,LEFT(C60,5)=segéd!$C$6,LEFT(C60,5)=segéd!$C$7,LEFT(C60,5)=segéd!$C$8,LEFT(C60,5)=segéd!$C$9,LEFT(C60,5)=segéd!$C$10,LEFT(C60,5)=segéd!$C$11,LEFT(C60,5)=segéd!$C$12,LEFT(C60,5)=segéd!$C$13),LEN(C60)=16),ISBLANK(C60))=TRUE,0,1)</f>
        <v>0</v>
      </c>
      <c r="AK60" s="7">
        <f t="shared" si="28"/>
        <v>0</v>
      </c>
      <c r="AL60" s="7">
        <f t="shared" si="29"/>
        <v>0</v>
      </c>
      <c r="AM60" s="7">
        <f t="shared" si="30"/>
        <v>0</v>
      </c>
      <c r="AN60" s="7">
        <f t="shared" si="31"/>
        <v>0</v>
      </c>
      <c r="AO60" s="7">
        <f t="shared" si="32"/>
        <v>0</v>
      </c>
      <c r="AP60" s="7">
        <f t="shared" ca="1" si="10"/>
        <v>0</v>
      </c>
      <c r="AQ60" s="7">
        <f t="shared" ca="1" si="11"/>
        <v>0</v>
      </c>
      <c r="AR60" s="7">
        <f>IF(OR(R60=segéd!$A$1,R60=segéd!$A$2,R60=segéd!$A$3,R60=segéd!$A$4,ISBLANK(R60)),0,1)</f>
        <v>0</v>
      </c>
      <c r="AS60" s="7">
        <f>IF(OR(S60=segéd!$B$1,S60=segéd!$B$2,S60=segéd!$B$3,ISBLANK(S60)),0,1)</f>
        <v>0</v>
      </c>
      <c r="AT60" s="7">
        <f t="shared" si="12"/>
        <v>0</v>
      </c>
      <c r="AU60" s="7">
        <f t="shared" si="13"/>
        <v>0</v>
      </c>
      <c r="AV60" s="7">
        <f t="shared" si="14"/>
        <v>0</v>
      </c>
      <c r="AW60" s="7">
        <f t="shared" si="15"/>
        <v>0</v>
      </c>
      <c r="AX60" s="7">
        <f t="shared" si="16"/>
        <v>0</v>
      </c>
      <c r="AY60" s="7">
        <f t="shared" si="17"/>
        <v>0</v>
      </c>
      <c r="AZ60" s="7">
        <f t="shared" si="18"/>
        <v>0</v>
      </c>
      <c r="BA60" s="7">
        <f t="shared" si="19"/>
        <v>0</v>
      </c>
      <c r="BB60" s="7">
        <f t="shared" si="20"/>
        <v>0</v>
      </c>
      <c r="BC60" s="7">
        <f t="shared" si="21"/>
        <v>0</v>
      </c>
      <c r="BD60" s="7">
        <f t="shared" si="22"/>
        <v>0</v>
      </c>
      <c r="BE60" s="7">
        <f t="shared" si="23"/>
        <v>0</v>
      </c>
      <c r="BF60" s="7">
        <f t="shared" si="24"/>
        <v>0</v>
      </c>
      <c r="BG60" s="3">
        <f>LEN(Táblázat1[[#This Row],[Felhasználási hely 
mérési pont azonosítója (POD) 
 - 16 karakter hosszú 
 - Kezdete: 39N 
KÖTELEZŐEN TÖLTENDŐ!]])</f>
        <v>0</v>
      </c>
      <c r="BH60" s="3" t="str">
        <f t="shared" si="25"/>
        <v>Rövid</v>
      </c>
      <c r="BI60" s="3" t="str">
        <f>IF(ISBLANK(C60),"",IFERROR(VLOOKUP(LEFT(C60,5),segéd!$C:$D,2,0),"Első 5 karakter helytelen"))</f>
        <v/>
      </c>
      <c r="BJ60" s="3" t="str">
        <f t="shared" si="33"/>
        <v/>
      </c>
    </row>
    <row r="61" spans="1:62" x14ac:dyDescent="0.35">
      <c r="A61" s="47">
        <v>54</v>
      </c>
      <c r="B61" s="22"/>
      <c r="C61" s="23"/>
      <c r="D61" s="23" t="str">
        <f t="shared" si="26"/>
        <v/>
      </c>
      <c r="E61" s="23"/>
      <c r="F61" s="22"/>
      <c r="G61" s="22"/>
      <c r="H61" s="23" t="str">
        <f>IFERROR(VLOOKUP(LEFT(C61,5),segéd!$C:$D,2,0),"")</f>
        <v/>
      </c>
      <c r="I61" s="24"/>
      <c r="J61" s="24"/>
      <c r="K61" s="24"/>
      <c r="L61" s="24"/>
      <c r="M61" s="24"/>
      <c r="N61" s="24"/>
      <c r="O61" s="25"/>
      <c r="P61" s="25"/>
      <c r="Q61" s="25"/>
      <c r="R61" s="23"/>
      <c r="S61" s="23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7" t="str">
        <f t="shared" si="27"/>
        <v/>
      </c>
      <c r="AI61" s="7">
        <f t="shared" ca="1" si="9"/>
        <v>0</v>
      </c>
      <c r="AJ61" s="7">
        <f>IF(OR(AND(OR(LEFT(C61,5)=segéd!$C$1,LEFT(C61,5)=segéd!$C$2,LEFT(C61,5)=segéd!$C$3,LEFT(C61,5)=segéd!$C$4,LEFT(C61,5)=segéd!$C$5,LEFT(C61,5)=segéd!$C$6,LEFT(C61,5)=segéd!$C$7,LEFT(C61,5)=segéd!$C$8,LEFT(C61,5)=segéd!$C$9,LEFT(C61,5)=segéd!$C$10,LEFT(C61,5)=segéd!$C$11,LEFT(C61,5)=segéd!$C$12,LEFT(C61,5)=segéd!$C$13),LEN(C61)=16),ISBLANK(C61))=TRUE,0,1)</f>
        <v>0</v>
      </c>
      <c r="AK61" s="7">
        <f t="shared" si="28"/>
        <v>0</v>
      </c>
      <c r="AL61" s="7">
        <f t="shared" si="29"/>
        <v>0</v>
      </c>
      <c r="AM61" s="7">
        <f t="shared" si="30"/>
        <v>0</v>
      </c>
      <c r="AN61" s="7">
        <f t="shared" si="31"/>
        <v>0</v>
      </c>
      <c r="AO61" s="7">
        <f t="shared" si="32"/>
        <v>0</v>
      </c>
      <c r="AP61" s="7">
        <f t="shared" ca="1" si="10"/>
        <v>0</v>
      </c>
      <c r="AQ61" s="7">
        <f t="shared" ca="1" si="11"/>
        <v>0</v>
      </c>
      <c r="AR61" s="7">
        <f>IF(OR(R61=segéd!$A$1,R61=segéd!$A$2,R61=segéd!$A$3,R61=segéd!$A$4,ISBLANK(R61)),0,1)</f>
        <v>0</v>
      </c>
      <c r="AS61" s="7">
        <f>IF(OR(S61=segéd!$B$1,S61=segéd!$B$2,S61=segéd!$B$3,ISBLANK(S61)),0,1)</f>
        <v>0</v>
      </c>
      <c r="AT61" s="7">
        <f t="shared" si="12"/>
        <v>0</v>
      </c>
      <c r="AU61" s="7">
        <f t="shared" si="13"/>
        <v>0</v>
      </c>
      <c r="AV61" s="7">
        <f t="shared" si="14"/>
        <v>0</v>
      </c>
      <c r="AW61" s="7">
        <f t="shared" si="15"/>
        <v>0</v>
      </c>
      <c r="AX61" s="7">
        <f t="shared" si="16"/>
        <v>0</v>
      </c>
      <c r="AY61" s="7">
        <f t="shared" si="17"/>
        <v>0</v>
      </c>
      <c r="AZ61" s="7">
        <f t="shared" si="18"/>
        <v>0</v>
      </c>
      <c r="BA61" s="7">
        <f t="shared" si="19"/>
        <v>0</v>
      </c>
      <c r="BB61" s="7">
        <f t="shared" si="20"/>
        <v>0</v>
      </c>
      <c r="BC61" s="7">
        <f t="shared" si="21"/>
        <v>0</v>
      </c>
      <c r="BD61" s="7">
        <f t="shared" si="22"/>
        <v>0</v>
      </c>
      <c r="BE61" s="7">
        <f t="shared" si="23"/>
        <v>0</v>
      </c>
      <c r="BF61" s="7">
        <f t="shared" si="24"/>
        <v>0</v>
      </c>
      <c r="BG61" s="3">
        <f>LEN(Táblázat1[[#This Row],[Felhasználási hely 
mérési pont azonosítója (POD) 
 - 16 karakter hosszú 
 - Kezdete: 39N 
KÖTELEZŐEN TÖLTENDŐ!]])</f>
        <v>0</v>
      </c>
      <c r="BH61" s="3" t="str">
        <f t="shared" si="25"/>
        <v>Rövid</v>
      </c>
      <c r="BI61" s="3" t="str">
        <f>IF(ISBLANK(C61),"",IFERROR(VLOOKUP(LEFT(C61,5),segéd!$C:$D,2,0),"Első 5 karakter helytelen"))</f>
        <v/>
      </c>
      <c r="BJ61" s="3" t="str">
        <f t="shared" si="33"/>
        <v/>
      </c>
    </row>
    <row r="62" spans="1:62" x14ac:dyDescent="0.35">
      <c r="A62" s="47">
        <v>55</v>
      </c>
      <c r="B62" s="22"/>
      <c r="C62" s="23"/>
      <c r="D62" s="23" t="str">
        <f t="shared" si="26"/>
        <v/>
      </c>
      <c r="E62" s="23"/>
      <c r="F62" s="22"/>
      <c r="G62" s="22"/>
      <c r="H62" s="23" t="str">
        <f>IFERROR(VLOOKUP(LEFT(C62,5),segéd!$C:$D,2,0),"")</f>
        <v/>
      </c>
      <c r="I62" s="24"/>
      <c r="J62" s="24"/>
      <c r="K62" s="24"/>
      <c r="L62" s="24"/>
      <c r="M62" s="24"/>
      <c r="N62" s="24"/>
      <c r="O62" s="25"/>
      <c r="P62" s="25"/>
      <c r="Q62" s="25"/>
      <c r="R62" s="23"/>
      <c r="S62" s="23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7" t="str">
        <f t="shared" si="27"/>
        <v/>
      </c>
      <c r="AI62" s="7">
        <f t="shared" ca="1" si="9"/>
        <v>0</v>
      </c>
      <c r="AJ62" s="7">
        <f>IF(OR(AND(OR(LEFT(C62,5)=segéd!$C$1,LEFT(C62,5)=segéd!$C$2,LEFT(C62,5)=segéd!$C$3,LEFT(C62,5)=segéd!$C$4,LEFT(C62,5)=segéd!$C$5,LEFT(C62,5)=segéd!$C$6,LEFT(C62,5)=segéd!$C$7,LEFT(C62,5)=segéd!$C$8,LEFT(C62,5)=segéd!$C$9,LEFT(C62,5)=segéd!$C$10,LEFT(C62,5)=segéd!$C$11,LEFT(C62,5)=segéd!$C$12,LEFT(C62,5)=segéd!$C$13),LEN(C62)=16),ISBLANK(C62))=TRUE,0,1)</f>
        <v>0</v>
      </c>
      <c r="AK62" s="7">
        <f t="shared" si="28"/>
        <v>0</v>
      </c>
      <c r="AL62" s="7">
        <f t="shared" si="29"/>
        <v>0</v>
      </c>
      <c r="AM62" s="7">
        <f t="shared" si="30"/>
        <v>0</v>
      </c>
      <c r="AN62" s="7">
        <f t="shared" si="31"/>
        <v>0</v>
      </c>
      <c r="AO62" s="7">
        <f t="shared" si="32"/>
        <v>0</v>
      </c>
      <c r="AP62" s="7">
        <f t="shared" ca="1" si="10"/>
        <v>0</v>
      </c>
      <c r="AQ62" s="7">
        <f t="shared" ca="1" si="11"/>
        <v>0</v>
      </c>
      <c r="AR62" s="7">
        <f>IF(OR(R62=segéd!$A$1,R62=segéd!$A$2,R62=segéd!$A$3,R62=segéd!$A$4,ISBLANK(R62)),0,1)</f>
        <v>0</v>
      </c>
      <c r="AS62" s="7">
        <f>IF(OR(S62=segéd!$B$1,S62=segéd!$B$2,S62=segéd!$B$3,ISBLANK(S62)),0,1)</f>
        <v>0</v>
      </c>
      <c r="AT62" s="7">
        <f t="shared" si="12"/>
        <v>0</v>
      </c>
      <c r="AU62" s="7">
        <f t="shared" si="13"/>
        <v>0</v>
      </c>
      <c r="AV62" s="7">
        <f t="shared" si="14"/>
        <v>0</v>
      </c>
      <c r="AW62" s="7">
        <f t="shared" si="15"/>
        <v>0</v>
      </c>
      <c r="AX62" s="7">
        <f t="shared" si="16"/>
        <v>0</v>
      </c>
      <c r="AY62" s="7">
        <f t="shared" si="17"/>
        <v>0</v>
      </c>
      <c r="AZ62" s="7">
        <f t="shared" si="18"/>
        <v>0</v>
      </c>
      <c r="BA62" s="7">
        <f t="shared" si="19"/>
        <v>0</v>
      </c>
      <c r="BB62" s="7">
        <f t="shared" si="20"/>
        <v>0</v>
      </c>
      <c r="BC62" s="7">
        <f t="shared" si="21"/>
        <v>0</v>
      </c>
      <c r="BD62" s="7">
        <f t="shared" si="22"/>
        <v>0</v>
      </c>
      <c r="BE62" s="7">
        <f t="shared" si="23"/>
        <v>0</v>
      </c>
      <c r="BF62" s="7">
        <f t="shared" si="24"/>
        <v>0</v>
      </c>
      <c r="BG62" s="3">
        <f>LEN(Táblázat1[[#This Row],[Felhasználási hely 
mérési pont azonosítója (POD) 
 - 16 karakter hosszú 
 - Kezdete: 39N 
KÖTELEZŐEN TÖLTENDŐ!]])</f>
        <v>0</v>
      </c>
      <c r="BH62" s="3" t="str">
        <f t="shared" si="25"/>
        <v>Rövid</v>
      </c>
      <c r="BI62" s="3" t="str">
        <f>IF(ISBLANK(C62),"",IFERROR(VLOOKUP(LEFT(C62,5),segéd!$C:$D,2,0),"Első 5 karakter helytelen"))</f>
        <v/>
      </c>
      <c r="BJ62" s="3" t="str">
        <f t="shared" si="33"/>
        <v/>
      </c>
    </row>
    <row r="63" spans="1:62" x14ac:dyDescent="0.35">
      <c r="A63" s="47">
        <v>56</v>
      </c>
      <c r="B63" s="22"/>
      <c r="C63" s="23"/>
      <c r="D63" s="23" t="str">
        <f t="shared" si="26"/>
        <v/>
      </c>
      <c r="E63" s="23"/>
      <c r="F63" s="22"/>
      <c r="G63" s="22"/>
      <c r="H63" s="23" t="str">
        <f>IFERROR(VLOOKUP(LEFT(C63,5),segéd!$C:$D,2,0),"")</f>
        <v/>
      </c>
      <c r="I63" s="24"/>
      <c r="J63" s="24"/>
      <c r="K63" s="24"/>
      <c r="L63" s="24"/>
      <c r="M63" s="24"/>
      <c r="N63" s="24"/>
      <c r="O63" s="25"/>
      <c r="P63" s="25"/>
      <c r="Q63" s="25"/>
      <c r="R63" s="23"/>
      <c r="S63" s="23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7" t="str">
        <f t="shared" si="27"/>
        <v/>
      </c>
      <c r="AI63" s="7">
        <f t="shared" ca="1" si="9"/>
        <v>0</v>
      </c>
      <c r="AJ63" s="7">
        <f>IF(OR(AND(OR(LEFT(C63,5)=segéd!$C$1,LEFT(C63,5)=segéd!$C$2,LEFT(C63,5)=segéd!$C$3,LEFT(C63,5)=segéd!$C$4,LEFT(C63,5)=segéd!$C$5,LEFT(C63,5)=segéd!$C$6,LEFT(C63,5)=segéd!$C$7,LEFT(C63,5)=segéd!$C$8,LEFT(C63,5)=segéd!$C$9,LEFT(C63,5)=segéd!$C$10,LEFT(C63,5)=segéd!$C$11,LEFT(C63,5)=segéd!$C$12,LEFT(C63,5)=segéd!$C$13),LEN(C63)=16),ISBLANK(C63))=TRUE,0,1)</f>
        <v>0</v>
      </c>
      <c r="AK63" s="7">
        <f t="shared" si="28"/>
        <v>0</v>
      </c>
      <c r="AL63" s="7">
        <f t="shared" si="29"/>
        <v>0</v>
      </c>
      <c r="AM63" s="7">
        <f t="shared" si="30"/>
        <v>0</v>
      </c>
      <c r="AN63" s="7">
        <f t="shared" si="31"/>
        <v>0</v>
      </c>
      <c r="AO63" s="7">
        <f t="shared" si="32"/>
        <v>0</v>
      </c>
      <c r="AP63" s="7">
        <f t="shared" ca="1" si="10"/>
        <v>0</v>
      </c>
      <c r="AQ63" s="7">
        <f t="shared" ca="1" si="11"/>
        <v>0</v>
      </c>
      <c r="AR63" s="7">
        <f>IF(OR(R63=segéd!$A$1,R63=segéd!$A$2,R63=segéd!$A$3,R63=segéd!$A$4,ISBLANK(R63)),0,1)</f>
        <v>0</v>
      </c>
      <c r="AS63" s="7">
        <f>IF(OR(S63=segéd!$B$1,S63=segéd!$B$2,S63=segéd!$B$3,ISBLANK(S63)),0,1)</f>
        <v>0</v>
      </c>
      <c r="AT63" s="7">
        <f t="shared" si="12"/>
        <v>0</v>
      </c>
      <c r="AU63" s="7">
        <f t="shared" si="13"/>
        <v>0</v>
      </c>
      <c r="AV63" s="7">
        <f t="shared" si="14"/>
        <v>0</v>
      </c>
      <c r="AW63" s="7">
        <f t="shared" si="15"/>
        <v>0</v>
      </c>
      <c r="AX63" s="7">
        <f t="shared" si="16"/>
        <v>0</v>
      </c>
      <c r="AY63" s="7">
        <f t="shared" si="17"/>
        <v>0</v>
      </c>
      <c r="AZ63" s="7">
        <f t="shared" si="18"/>
        <v>0</v>
      </c>
      <c r="BA63" s="7">
        <f t="shared" si="19"/>
        <v>0</v>
      </c>
      <c r="BB63" s="7">
        <f t="shared" si="20"/>
        <v>0</v>
      </c>
      <c r="BC63" s="7">
        <f t="shared" si="21"/>
        <v>0</v>
      </c>
      <c r="BD63" s="7">
        <f t="shared" si="22"/>
        <v>0</v>
      </c>
      <c r="BE63" s="7">
        <f t="shared" si="23"/>
        <v>0</v>
      </c>
      <c r="BF63" s="7">
        <f t="shared" si="24"/>
        <v>0</v>
      </c>
      <c r="BG63" s="3">
        <f>LEN(Táblázat1[[#This Row],[Felhasználási hely 
mérési pont azonosítója (POD) 
 - 16 karakter hosszú 
 - Kezdete: 39N 
KÖTELEZŐEN TÖLTENDŐ!]])</f>
        <v>0</v>
      </c>
      <c r="BH63" s="3" t="str">
        <f t="shared" si="25"/>
        <v>Rövid</v>
      </c>
      <c r="BI63" s="3" t="str">
        <f>IF(ISBLANK(C63),"",IFERROR(VLOOKUP(LEFT(C63,5),segéd!$C:$D,2,0),"Első 5 karakter helytelen"))</f>
        <v/>
      </c>
      <c r="BJ63" s="3" t="str">
        <f t="shared" si="33"/>
        <v/>
      </c>
    </row>
    <row r="64" spans="1:62" x14ac:dyDescent="0.35">
      <c r="A64" s="47">
        <v>57</v>
      </c>
      <c r="B64" s="22"/>
      <c r="C64" s="23"/>
      <c r="D64" s="23" t="str">
        <f t="shared" si="26"/>
        <v/>
      </c>
      <c r="E64" s="23"/>
      <c r="F64" s="22"/>
      <c r="G64" s="22"/>
      <c r="H64" s="23" t="str">
        <f>IFERROR(VLOOKUP(LEFT(C64,5),segéd!$C:$D,2,0),"")</f>
        <v/>
      </c>
      <c r="I64" s="24"/>
      <c r="J64" s="24"/>
      <c r="K64" s="24"/>
      <c r="L64" s="24"/>
      <c r="M64" s="24"/>
      <c r="N64" s="24"/>
      <c r="O64" s="25"/>
      <c r="P64" s="25"/>
      <c r="Q64" s="25"/>
      <c r="R64" s="23"/>
      <c r="S64" s="23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7" t="str">
        <f t="shared" si="27"/>
        <v/>
      </c>
      <c r="AI64" s="7">
        <f t="shared" ca="1" si="9"/>
        <v>0</v>
      </c>
      <c r="AJ64" s="7">
        <f>IF(OR(AND(OR(LEFT(C64,5)=segéd!$C$1,LEFT(C64,5)=segéd!$C$2,LEFT(C64,5)=segéd!$C$3,LEFT(C64,5)=segéd!$C$4,LEFT(C64,5)=segéd!$C$5,LEFT(C64,5)=segéd!$C$6,LEFT(C64,5)=segéd!$C$7,LEFT(C64,5)=segéd!$C$8,LEFT(C64,5)=segéd!$C$9,LEFT(C64,5)=segéd!$C$10,LEFT(C64,5)=segéd!$C$11,LEFT(C64,5)=segéd!$C$12,LEFT(C64,5)=segéd!$C$13),LEN(C64)=16),ISBLANK(C64))=TRUE,0,1)</f>
        <v>0</v>
      </c>
      <c r="AK64" s="7">
        <f t="shared" si="28"/>
        <v>0</v>
      </c>
      <c r="AL64" s="7">
        <f t="shared" si="29"/>
        <v>0</v>
      </c>
      <c r="AM64" s="7">
        <f t="shared" si="30"/>
        <v>0</v>
      </c>
      <c r="AN64" s="7">
        <f t="shared" si="31"/>
        <v>0</v>
      </c>
      <c r="AO64" s="7">
        <f t="shared" si="32"/>
        <v>0</v>
      </c>
      <c r="AP64" s="7">
        <f t="shared" ca="1" si="10"/>
        <v>0</v>
      </c>
      <c r="AQ64" s="7">
        <f t="shared" ca="1" si="11"/>
        <v>0</v>
      </c>
      <c r="AR64" s="7">
        <f>IF(OR(R64=segéd!$A$1,R64=segéd!$A$2,R64=segéd!$A$3,R64=segéd!$A$4,ISBLANK(R64)),0,1)</f>
        <v>0</v>
      </c>
      <c r="AS64" s="7">
        <f>IF(OR(S64=segéd!$B$1,S64=segéd!$B$2,S64=segéd!$B$3,ISBLANK(S64)),0,1)</f>
        <v>0</v>
      </c>
      <c r="AT64" s="7">
        <f t="shared" si="12"/>
        <v>0</v>
      </c>
      <c r="AU64" s="7">
        <f t="shared" si="13"/>
        <v>0</v>
      </c>
      <c r="AV64" s="7">
        <f t="shared" si="14"/>
        <v>0</v>
      </c>
      <c r="AW64" s="7">
        <f t="shared" si="15"/>
        <v>0</v>
      </c>
      <c r="AX64" s="7">
        <f t="shared" si="16"/>
        <v>0</v>
      </c>
      <c r="AY64" s="7">
        <f t="shared" si="17"/>
        <v>0</v>
      </c>
      <c r="AZ64" s="7">
        <f t="shared" si="18"/>
        <v>0</v>
      </c>
      <c r="BA64" s="7">
        <f t="shared" si="19"/>
        <v>0</v>
      </c>
      <c r="BB64" s="7">
        <f t="shared" si="20"/>
        <v>0</v>
      </c>
      <c r="BC64" s="7">
        <f t="shared" si="21"/>
        <v>0</v>
      </c>
      <c r="BD64" s="7">
        <f t="shared" si="22"/>
        <v>0</v>
      </c>
      <c r="BE64" s="7">
        <f t="shared" si="23"/>
        <v>0</v>
      </c>
      <c r="BF64" s="7">
        <f t="shared" si="24"/>
        <v>0</v>
      </c>
      <c r="BG64" s="3">
        <f>LEN(Táblázat1[[#This Row],[Felhasználási hely 
mérési pont azonosítója (POD) 
 - 16 karakter hosszú 
 - Kezdete: 39N 
KÖTELEZŐEN TÖLTENDŐ!]])</f>
        <v>0</v>
      </c>
      <c r="BH64" s="3" t="str">
        <f t="shared" si="25"/>
        <v>Rövid</v>
      </c>
      <c r="BI64" s="3" t="str">
        <f>IF(ISBLANK(C64),"",IFERROR(VLOOKUP(LEFT(C64,5),segéd!$C:$D,2,0),"Első 5 karakter helytelen"))</f>
        <v/>
      </c>
      <c r="BJ64" s="3" t="str">
        <f t="shared" si="33"/>
        <v/>
      </c>
    </row>
    <row r="65" spans="1:62" x14ac:dyDescent="0.35">
      <c r="A65" s="47">
        <v>58</v>
      </c>
      <c r="B65" s="22"/>
      <c r="C65" s="23"/>
      <c r="D65" s="23" t="str">
        <f t="shared" si="26"/>
        <v/>
      </c>
      <c r="E65" s="23"/>
      <c r="F65" s="22"/>
      <c r="G65" s="22"/>
      <c r="H65" s="23" t="str">
        <f>IFERROR(VLOOKUP(LEFT(C65,5),segéd!$C:$D,2,0),"")</f>
        <v/>
      </c>
      <c r="I65" s="24"/>
      <c r="J65" s="24"/>
      <c r="K65" s="24"/>
      <c r="L65" s="24"/>
      <c r="M65" s="24"/>
      <c r="N65" s="24"/>
      <c r="O65" s="25"/>
      <c r="P65" s="25"/>
      <c r="Q65" s="25"/>
      <c r="R65" s="23"/>
      <c r="S65" s="23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7" t="str">
        <f t="shared" si="27"/>
        <v/>
      </c>
      <c r="AI65" s="7">
        <f t="shared" ca="1" si="9"/>
        <v>0</v>
      </c>
      <c r="AJ65" s="7">
        <f>IF(OR(AND(OR(LEFT(C65,5)=segéd!$C$1,LEFT(C65,5)=segéd!$C$2,LEFT(C65,5)=segéd!$C$3,LEFT(C65,5)=segéd!$C$4,LEFT(C65,5)=segéd!$C$5,LEFT(C65,5)=segéd!$C$6,LEFT(C65,5)=segéd!$C$7,LEFT(C65,5)=segéd!$C$8,LEFT(C65,5)=segéd!$C$9,LEFT(C65,5)=segéd!$C$10,LEFT(C65,5)=segéd!$C$11,LEFT(C65,5)=segéd!$C$12,LEFT(C65,5)=segéd!$C$13),LEN(C65)=16),ISBLANK(C65))=TRUE,0,1)</f>
        <v>0</v>
      </c>
      <c r="AK65" s="7">
        <f t="shared" si="28"/>
        <v>0</v>
      </c>
      <c r="AL65" s="7">
        <f t="shared" si="29"/>
        <v>0</v>
      </c>
      <c r="AM65" s="7">
        <f t="shared" si="30"/>
        <v>0</v>
      </c>
      <c r="AN65" s="7">
        <f t="shared" si="31"/>
        <v>0</v>
      </c>
      <c r="AO65" s="7">
        <f t="shared" si="32"/>
        <v>0</v>
      </c>
      <c r="AP65" s="7">
        <f t="shared" ca="1" si="10"/>
        <v>0</v>
      </c>
      <c r="AQ65" s="7">
        <f t="shared" ca="1" si="11"/>
        <v>0</v>
      </c>
      <c r="AR65" s="7">
        <f>IF(OR(R65=segéd!$A$1,R65=segéd!$A$2,R65=segéd!$A$3,R65=segéd!$A$4,ISBLANK(R65)),0,1)</f>
        <v>0</v>
      </c>
      <c r="AS65" s="7">
        <f>IF(OR(S65=segéd!$B$1,S65=segéd!$B$2,S65=segéd!$B$3,ISBLANK(S65)),0,1)</f>
        <v>0</v>
      </c>
      <c r="AT65" s="7">
        <f t="shared" si="12"/>
        <v>0</v>
      </c>
      <c r="AU65" s="7">
        <f t="shared" si="13"/>
        <v>0</v>
      </c>
      <c r="AV65" s="7">
        <f t="shared" si="14"/>
        <v>0</v>
      </c>
      <c r="AW65" s="7">
        <f t="shared" si="15"/>
        <v>0</v>
      </c>
      <c r="AX65" s="7">
        <f t="shared" si="16"/>
        <v>0</v>
      </c>
      <c r="AY65" s="7">
        <f t="shared" si="17"/>
        <v>0</v>
      </c>
      <c r="AZ65" s="7">
        <f t="shared" si="18"/>
        <v>0</v>
      </c>
      <c r="BA65" s="7">
        <f t="shared" si="19"/>
        <v>0</v>
      </c>
      <c r="BB65" s="7">
        <f t="shared" si="20"/>
        <v>0</v>
      </c>
      <c r="BC65" s="7">
        <f t="shared" si="21"/>
        <v>0</v>
      </c>
      <c r="BD65" s="7">
        <f t="shared" si="22"/>
        <v>0</v>
      </c>
      <c r="BE65" s="7">
        <f t="shared" si="23"/>
        <v>0</v>
      </c>
      <c r="BF65" s="7">
        <f t="shared" si="24"/>
        <v>0</v>
      </c>
      <c r="BG65" s="3">
        <f>LEN(Táblázat1[[#This Row],[Felhasználási hely 
mérési pont azonosítója (POD) 
 - 16 karakter hosszú 
 - Kezdete: 39N 
KÖTELEZŐEN TÖLTENDŐ!]])</f>
        <v>0</v>
      </c>
      <c r="BH65" s="3" t="str">
        <f t="shared" si="25"/>
        <v>Rövid</v>
      </c>
      <c r="BI65" s="3" t="str">
        <f>IF(ISBLANK(C65),"",IFERROR(VLOOKUP(LEFT(C65,5),segéd!$C:$D,2,0),"Első 5 karakter helytelen"))</f>
        <v/>
      </c>
      <c r="BJ65" s="3" t="str">
        <f t="shared" si="33"/>
        <v/>
      </c>
    </row>
    <row r="66" spans="1:62" x14ac:dyDescent="0.35">
      <c r="A66" s="47">
        <v>59</v>
      </c>
      <c r="B66" s="22"/>
      <c r="C66" s="23"/>
      <c r="D66" s="23" t="str">
        <f t="shared" si="26"/>
        <v/>
      </c>
      <c r="E66" s="23"/>
      <c r="F66" s="22"/>
      <c r="G66" s="22"/>
      <c r="H66" s="23" t="str">
        <f>IFERROR(VLOOKUP(LEFT(C66,5),segéd!$C:$D,2,0),"")</f>
        <v/>
      </c>
      <c r="I66" s="24"/>
      <c r="J66" s="24"/>
      <c r="K66" s="24"/>
      <c r="L66" s="24"/>
      <c r="M66" s="24"/>
      <c r="N66" s="24"/>
      <c r="O66" s="25"/>
      <c r="P66" s="25"/>
      <c r="Q66" s="25"/>
      <c r="R66" s="23"/>
      <c r="S66" s="23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7" t="str">
        <f t="shared" si="27"/>
        <v/>
      </c>
      <c r="AI66" s="7">
        <f t="shared" ca="1" si="9"/>
        <v>0</v>
      </c>
      <c r="AJ66" s="7">
        <f>IF(OR(AND(OR(LEFT(C66,5)=segéd!$C$1,LEFT(C66,5)=segéd!$C$2,LEFT(C66,5)=segéd!$C$3,LEFT(C66,5)=segéd!$C$4,LEFT(C66,5)=segéd!$C$5,LEFT(C66,5)=segéd!$C$6,LEFT(C66,5)=segéd!$C$7,LEFT(C66,5)=segéd!$C$8,LEFT(C66,5)=segéd!$C$9,LEFT(C66,5)=segéd!$C$10,LEFT(C66,5)=segéd!$C$11,LEFT(C66,5)=segéd!$C$12,LEFT(C66,5)=segéd!$C$13),LEN(C66)=16),ISBLANK(C66))=TRUE,0,1)</f>
        <v>0</v>
      </c>
      <c r="AK66" s="7">
        <f t="shared" si="28"/>
        <v>0</v>
      </c>
      <c r="AL66" s="7">
        <f t="shared" si="29"/>
        <v>0</v>
      </c>
      <c r="AM66" s="7">
        <f t="shared" si="30"/>
        <v>0</v>
      </c>
      <c r="AN66" s="7">
        <f t="shared" si="31"/>
        <v>0</v>
      </c>
      <c r="AO66" s="7">
        <f t="shared" si="32"/>
        <v>0</v>
      </c>
      <c r="AP66" s="7">
        <f t="shared" ca="1" si="10"/>
        <v>0</v>
      </c>
      <c r="AQ66" s="7">
        <f t="shared" ca="1" si="11"/>
        <v>0</v>
      </c>
      <c r="AR66" s="7">
        <f>IF(OR(R66=segéd!$A$1,R66=segéd!$A$2,R66=segéd!$A$3,R66=segéd!$A$4,ISBLANK(R66)),0,1)</f>
        <v>0</v>
      </c>
      <c r="AS66" s="7">
        <f>IF(OR(S66=segéd!$B$1,S66=segéd!$B$2,S66=segéd!$B$3,ISBLANK(S66)),0,1)</f>
        <v>0</v>
      </c>
      <c r="AT66" s="7">
        <f t="shared" si="12"/>
        <v>0</v>
      </c>
      <c r="AU66" s="7">
        <f t="shared" si="13"/>
        <v>0</v>
      </c>
      <c r="AV66" s="7">
        <f t="shared" si="14"/>
        <v>0</v>
      </c>
      <c r="AW66" s="7">
        <f t="shared" si="15"/>
        <v>0</v>
      </c>
      <c r="AX66" s="7">
        <f t="shared" si="16"/>
        <v>0</v>
      </c>
      <c r="AY66" s="7">
        <f t="shared" si="17"/>
        <v>0</v>
      </c>
      <c r="AZ66" s="7">
        <f t="shared" si="18"/>
        <v>0</v>
      </c>
      <c r="BA66" s="7">
        <f t="shared" si="19"/>
        <v>0</v>
      </c>
      <c r="BB66" s="7">
        <f t="shared" si="20"/>
        <v>0</v>
      </c>
      <c r="BC66" s="7">
        <f t="shared" si="21"/>
        <v>0</v>
      </c>
      <c r="BD66" s="7">
        <f t="shared" si="22"/>
        <v>0</v>
      </c>
      <c r="BE66" s="7">
        <f t="shared" si="23"/>
        <v>0</v>
      </c>
      <c r="BF66" s="7">
        <f t="shared" si="24"/>
        <v>0</v>
      </c>
      <c r="BG66" s="3">
        <f>LEN(Táblázat1[[#This Row],[Felhasználási hely 
mérési pont azonosítója (POD) 
 - 16 karakter hosszú 
 - Kezdete: 39N 
KÖTELEZŐEN TÖLTENDŐ!]])</f>
        <v>0</v>
      </c>
      <c r="BH66" s="3" t="str">
        <f t="shared" si="25"/>
        <v>Rövid</v>
      </c>
      <c r="BI66" s="3" t="str">
        <f>IF(ISBLANK(C66),"",IFERROR(VLOOKUP(LEFT(C66,5),segéd!$C:$D,2,0),"Első 5 karakter helytelen"))</f>
        <v/>
      </c>
      <c r="BJ66" s="3" t="str">
        <f t="shared" si="33"/>
        <v/>
      </c>
    </row>
    <row r="67" spans="1:62" x14ac:dyDescent="0.35">
      <c r="A67" s="47">
        <v>60</v>
      </c>
      <c r="B67" s="22"/>
      <c r="C67" s="23"/>
      <c r="D67" s="23" t="str">
        <f t="shared" si="26"/>
        <v/>
      </c>
      <c r="E67" s="23"/>
      <c r="F67" s="22"/>
      <c r="G67" s="22"/>
      <c r="H67" s="23" t="str">
        <f>IFERROR(VLOOKUP(LEFT(C67,5),segéd!$C:$D,2,0),"")</f>
        <v/>
      </c>
      <c r="I67" s="24"/>
      <c r="J67" s="24"/>
      <c r="K67" s="24"/>
      <c r="L67" s="24"/>
      <c r="M67" s="24"/>
      <c r="N67" s="24"/>
      <c r="O67" s="25"/>
      <c r="P67" s="25"/>
      <c r="Q67" s="25"/>
      <c r="R67" s="23"/>
      <c r="S67" s="23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7" t="str">
        <f t="shared" si="27"/>
        <v/>
      </c>
      <c r="AI67" s="7">
        <f t="shared" ca="1" si="9"/>
        <v>0</v>
      </c>
      <c r="AJ67" s="7">
        <f>IF(OR(AND(OR(LEFT(C67,5)=segéd!$C$1,LEFT(C67,5)=segéd!$C$2,LEFT(C67,5)=segéd!$C$3,LEFT(C67,5)=segéd!$C$4,LEFT(C67,5)=segéd!$C$5,LEFT(C67,5)=segéd!$C$6,LEFT(C67,5)=segéd!$C$7,LEFT(C67,5)=segéd!$C$8,LEFT(C67,5)=segéd!$C$9,LEFT(C67,5)=segéd!$C$10,LEFT(C67,5)=segéd!$C$11,LEFT(C67,5)=segéd!$C$12,LEFT(C67,5)=segéd!$C$13),LEN(C67)=16),ISBLANK(C67))=TRUE,0,1)</f>
        <v>0</v>
      </c>
      <c r="AK67" s="7">
        <f t="shared" si="28"/>
        <v>0</v>
      </c>
      <c r="AL67" s="7">
        <f t="shared" si="29"/>
        <v>0</v>
      </c>
      <c r="AM67" s="7">
        <f t="shared" si="30"/>
        <v>0</v>
      </c>
      <c r="AN67" s="7">
        <f t="shared" si="31"/>
        <v>0</v>
      </c>
      <c r="AO67" s="7">
        <f t="shared" si="32"/>
        <v>0</v>
      </c>
      <c r="AP67" s="7">
        <f t="shared" ca="1" si="10"/>
        <v>0</v>
      </c>
      <c r="AQ67" s="7">
        <f t="shared" ca="1" si="11"/>
        <v>0</v>
      </c>
      <c r="AR67" s="7">
        <f>IF(OR(R67=segéd!$A$1,R67=segéd!$A$2,R67=segéd!$A$3,R67=segéd!$A$4,ISBLANK(R67)),0,1)</f>
        <v>0</v>
      </c>
      <c r="AS67" s="7">
        <f>IF(OR(S67=segéd!$B$1,S67=segéd!$B$2,S67=segéd!$B$3,ISBLANK(S67)),0,1)</f>
        <v>0</v>
      </c>
      <c r="AT67" s="7">
        <f t="shared" si="12"/>
        <v>0</v>
      </c>
      <c r="AU67" s="7">
        <f t="shared" si="13"/>
        <v>0</v>
      </c>
      <c r="AV67" s="7">
        <f t="shared" si="14"/>
        <v>0</v>
      </c>
      <c r="AW67" s="7">
        <f t="shared" si="15"/>
        <v>0</v>
      </c>
      <c r="AX67" s="7">
        <f t="shared" si="16"/>
        <v>0</v>
      </c>
      <c r="AY67" s="7">
        <f t="shared" si="17"/>
        <v>0</v>
      </c>
      <c r="AZ67" s="7">
        <f t="shared" si="18"/>
        <v>0</v>
      </c>
      <c r="BA67" s="7">
        <f t="shared" si="19"/>
        <v>0</v>
      </c>
      <c r="BB67" s="7">
        <f t="shared" si="20"/>
        <v>0</v>
      </c>
      <c r="BC67" s="7">
        <f t="shared" si="21"/>
        <v>0</v>
      </c>
      <c r="BD67" s="7">
        <f t="shared" si="22"/>
        <v>0</v>
      </c>
      <c r="BE67" s="7">
        <f t="shared" si="23"/>
        <v>0</v>
      </c>
      <c r="BF67" s="7">
        <f t="shared" si="24"/>
        <v>0</v>
      </c>
      <c r="BG67" s="3">
        <f>LEN(Táblázat1[[#This Row],[Felhasználási hely 
mérési pont azonosítója (POD) 
 - 16 karakter hosszú 
 - Kezdete: 39N 
KÖTELEZŐEN TÖLTENDŐ!]])</f>
        <v>0</v>
      </c>
      <c r="BH67" s="3" t="str">
        <f t="shared" si="25"/>
        <v>Rövid</v>
      </c>
      <c r="BI67" s="3" t="str">
        <f>IF(ISBLANK(C67),"",IFERROR(VLOOKUP(LEFT(C67,5),segéd!$C:$D,2,0),"Első 5 karakter helytelen"))</f>
        <v/>
      </c>
      <c r="BJ67" s="3" t="str">
        <f t="shared" si="33"/>
        <v/>
      </c>
    </row>
    <row r="68" spans="1:62" x14ac:dyDescent="0.35">
      <c r="A68" s="47">
        <v>61</v>
      </c>
      <c r="B68" s="22"/>
      <c r="C68" s="23"/>
      <c r="D68" s="23" t="str">
        <f t="shared" si="26"/>
        <v/>
      </c>
      <c r="E68" s="23"/>
      <c r="F68" s="22"/>
      <c r="G68" s="22"/>
      <c r="H68" s="23" t="str">
        <f>IFERROR(VLOOKUP(LEFT(C68,5),segéd!$C:$D,2,0),"")</f>
        <v/>
      </c>
      <c r="I68" s="24"/>
      <c r="J68" s="24"/>
      <c r="K68" s="24"/>
      <c r="L68" s="24"/>
      <c r="M68" s="24"/>
      <c r="N68" s="24"/>
      <c r="O68" s="25"/>
      <c r="P68" s="25"/>
      <c r="Q68" s="25"/>
      <c r="R68" s="23"/>
      <c r="S68" s="23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7" t="str">
        <f t="shared" si="27"/>
        <v/>
      </c>
      <c r="AI68" s="7">
        <f t="shared" ca="1" si="9"/>
        <v>0</v>
      </c>
      <c r="AJ68" s="7">
        <f>IF(OR(AND(OR(LEFT(C68,5)=segéd!$C$1,LEFT(C68,5)=segéd!$C$2,LEFT(C68,5)=segéd!$C$3,LEFT(C68,5)=segéd!$C$4,LEFT(C68,5)=segéd!$C$5,LEFT(C68,5)=segéd!$C$6,LEFT(C68,5)=segéd!$C$7,LEFT(C68,5)=segéd!$C$8,LEFT(C68,5)=segéd!$C$9,LEFT(C68,5)=segéd!$C$10,LEFT(C68,5)=segéd!$C$11,LEFT(C68,5)=segéd!$C$12,LEFT(C68,5)=segéd!$C$13),LEN(C68)=16),ISBLANK(C68))=TRUE,0,1)</f>
        <v>0</v>
      </c>
      <c r="AK68" s="7">
        <f t="shared" si="28"/>
        <v>0</v>
      </c>
      <c r="AL68" s="7">
        <f t="shared" si="29"/>
        <v>0</v>
      </c>
      <c r="AM68" s="7">
        <f t="shared" si="30"/>
        <v>0</v>
      </c>
      <c r="AN68" s="7">
        <f t="shared" si="31"/>
        <v>0</v>
      </c>
      <c r="AO68" s="7">
        <f t="shared" si="32"/>
        <v>0</v>
      </c>
      <c r="AP68" s="7">
        <f t="shared" ca="1" si="10"/>
        <v>0</v>
      </c>
      <c r="AQ68" s="7">
        <f t="shared" ca="1" si="11"/>
        <v>0</v>
      </c>
      <c r="AR68" s="7">
        <f>IF(OR(R68=segéd!$A$1,R68=segéd!$A$2,R68=segéd!$A$3,R68=segéd!$A$4,ISBLANK(R68)),0,1)</f>
        <v>0</v>
      </c>
      <c r="AS68" s="7">
        <f>IF(OR(S68=segéd!$B$1,S68=segéd!$B$2,S68=segéd!$B$3,ISBLANK(S68)),0,1)</f>
        <v>0</v>
      </c>
      <c r="AT68" s="7">
        <f t="shared" si="12"/>
        <v>0</v>
      </c>
      <c r="AU68" s="7">
        <f t="shared" si="13"/>
        <v>0</v>
      </c>
      <c r="AV68" s="7">
        <f t="shared" si="14"/>
        <v>0</v>
      </c>
      <c r="AW68" s="7">
        <f t="shared" si="15"/>
        <v>0</v>
      </c>
      <c r="AX68" s="7">
        <f t="shared" si="16"/>
        <v>0</v>
      </c>
      <c r="AY68" s="7">
        <f t="shared" si="17"/>
        <v>0</v>
      </c>
      <c r="AZ68" s="7">
        <f t="shared" si="18"/>
        <v>0</v>
      </c>
      <c r="BA68" s="7">
        <f t="shared" si="19"/>
        <v>0</v>
      </c>
      <c r="BB68" s="7">
        <f t="shared" si="20"/>
        <v>0</v>
      </c>
      <c r="BC68" s="7">
        <f t="shared" si="21"/>
        <v>0</v>
      </c>
      <c r="BD68" s="7">
        <f t="shared" si="22"/>
        <v>0</v>
      </c>
      <c r="BE68" s="7">
        <f t="shared" si="23"/>
        <v>0</v>
      </c>
      <c r="BF68" s="7">
        <f t="shared" si="24"/>
        <v>0</v>
      </c>
      <c r="BG68" s="3">
        <f>LEN(Táblázat1[[#This Row],[Felhasználási hely 
mérési pont azonosítója (POD) 
 - 16 karakter hosszú 
 - Kezdete: 39N 
KÖTELEZŐEN TÖLTENDŐ!]])</f>
        <v>0</v>
      </c>
      <c r="BH68" s="3" t="str">
        <f t="shared" si="25"/>
        <v>Rövid</v>
      </c>
      <c r="BI68" s="3" t="str">
        <f>IF(ISBLANK(C68),"",IFERROR(VLOOKUP(LEFT(C68,5),segéd!$C:$D,2,0),"Első 5 karakter helytelen"))</f>
        <v/>
      </c>
      <c r="BJ68" s="3" t="str">
        <f t="shared" si="33"/>
        <v/>
      </c>
    </row>
    <row r="69" spans="1:62" x14ac:dyDescent="0.35">
      <c r="A69" s="47">
        <v>62</v>
      </c>
      <c r="B69" s="22"/>
      <c r="C69" s="23"/>
      <c r="D69" s="23" t="str">
        <f t="shared" si="26"/>
        <v/>
      </c>
      <c r="E69" s="23"/>
      <c r="F69" s="22"/>
      <c r="G69" s="22"/>
      <c r="H69" s="23" t="str">
        <f>IFERROR(VLOOKUP(LEFT(C69,5),segéd!$C:$D,2,0),"")</f>
        <v/>
      </c>
      <c r="I69" s="24"/>
      <c r="J69" s="24"/>
      <c r="K69" s="24"/>
      <c r="L69" s="24"/>
      <c r="M69" s="24"/>
      <c r="N69" s="24"/>
      <c r="O69" s="25"/>
      <c r="P69" s="25"/>
      <c r="Q69" s="25"/>
      <c r="R69" s="23"/>
      <c r="S69" s="23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7" t="str">
        <f t="shared" si="27"/>
        <v/>
      </c>
      <c r="AI69" s="7">
        <f t="shared" ca="1" si="9"/>
        <v>0</v>
      </c>
      <c r="AJ69" s="7">
        <f>IF(OR(AND(OR(LEFT(C69,5)=segéd!$C$1,LEFT(C69,5)=segéd!$C$2,LEFT(C69,5)=segéd!$C$3,LEFT(C69,5)=segéd!$C$4,LEFT(C69,5)=segéd!$C$5,LEFT(C69,5)=segéd!$C$6,LEFT(C69,5)=segéd!$C$7,LEFT(C69,5)=segéd!$C$8,LEFT(C69,5)=segéd!$C$9,LEFT(C69,5)=segéd!$C$10,LEFT(C69,5)=segéd!$C$11,LEFT(C69,5)=segéd!$C$12,LEFT(C69,5)=segéd!$C$13),LEN(C69)=16),ISBLANK(C69))=TRUE,0,1)</f>
        <v>0</v>
      </c>
      <c r="AK69" s="7">
        <f t="shared" si="28"/>
        <v>0</v>
      </c>
      <c r="AL69" s="7">
        <f t="shared" si="29"/>
        <v>0</v>
      </c>
      <c r="AM69" s="7">
        <f t="shared" si="30"/>
        <v>0</v>
      </c>
      <c r="AN69" s="7">
        <f t="shared" si="31"/>
        <v>0</v>
      </c>
      <c r="AO69" s="7">
        <f t="shared" si="32"/>
        <v>0</v>
      </c>
      <c r="AP69" s="7">
        <f t="shared" ca="1" si="10"/>
        <v>0</v>
      </c>
      <c r="AQ69" s="7">
        <f t="shared" ca="1" si="11"/>
        <v>0</v>
      </c>
      <c r="AR69" s="7">
        <f>IF(OR(R69=segéd!$A$1,R69=segéd!$A$2,R69=segéd!$A$3,R69=segéd!$A$4,ISBLANK(R69)),0,1)</f>
        <v>0</v>
      </c>
      <c r="AS69" s="7">
        <f>IF(OR(S69=segéd!$B$1,S69=segéd!$B$2,S69=segéd!$B$3,ISBLANK(S69)),0,1)</f>
        <v>0</v>
      </c>
      <c r="AT69" s="7">
        <f t="shared" si="12"/>
        <v>0</v>
      </c>
      <c r="AU69" s="7">
        <f t="shared" si="13"/>
        <v>0</v>
      </c>
      <c r="AV69" s="7">
        <f t="shared" si="14"/>
        <v>0</v>
      </c>
      <c r="AW69" s="7">
        <f t="shared" si="15"/>
        <v>0</v>
      </c>
      <c r="AX69" s="7">
        <f t="shared" si="16"/>
        <v>0</v>
      </c>
      <c r="AY69" s="7">
        <f t="shared" si="17"/>
        <v>0</v>
      </c>
      <c r="AZ69" s="7">
        <f t="shared" si="18"/>
        <v>0</v>
      </c>
      <c r="BA69" s="7">
        <f t="shared" si="19"/>
        <v>0</v>
      </c>
      <c r="BB69" s="7">
        <f t="shared" si="20"/>
        <v>0</v>
      </c>
      <c r="BC69" s="7">
        <f t="shared" si="21"/>
        <v>0</v>
      </c>
      <c r="BD69" s="7">
        <f t="shared" si="22"/>
        <v>0</v>
      </c>
      <c r="BE69" s="7">
        <f t="shared" si="23"/>
        <v>0</v>
      </c>
      <c r="BF69" s="7">
        <f t="shared" si="24"/>
        <v>0</v>
      </c>
      <c r="BG69" s="3">
        <f>LEN(Táblázat1[[#This Row],[Felhasználási hely 
mérési pont azonosítója (POD) 
 - 16 karakter hosszú 
 - Kezdete: 39N 
KÖTELEZŐEN TÖLTENDŐ!]])</f>
        <v>0</v>
      </c>
      <c r="BH69" s="3" t="str">
        <f t="shared" si="25"/>
        <v>Rövid</v>
      </c>
      <c r="BI69" s="3" t="str">
        <f>IF(ISBLANK(C69),"",IFERROR(VLOOKUP(LEFT(C69,5),segéd!$C:$D,2,0),"Első 5 karakter helytelen"))</f>
        <v/>
      </c>
      <c r="BJ69" s="3" t="str">
        <f t="shared" si="33"/>
        <v/>
      </c>
    </row>
    <row r="70" spans="1:62" x14ac:dyDescent="0.35">
      <c r="A70" s="47">
        <v>63</v>
      </c>
      <c r="B70" s="22"/>
      <c r="C70" s="23"/>
      <c r="D70" s="23" t="str">
        <f t="shared" si="26"/>
        <v/>
      </c>
      <c r="E70" s="23"/>
      <c r="F70" s="22"/>
      <c r="G70" s="22"/>
      <c r="H70" s="23" t="str">
        <f>IFERROR(VLOOKUP(LEFT(C70,5),segéd!$C:$D,2,0),"")</f>
        <v/>
      </c>
      <c r="I70" s="24"/>
      <c r="J70" s="24"/>
      <c r="K70" s="24"/>
      <c r="L70" s="24"/>
      <c r="M70" s="24"/>
      <c r="N70" s="24"/>
      <c r="O70" s="25"/>
      <c r="P70" s="25"/>
      <c r="Q70" s="25"/>
      <c r="R70" s="23"/>
      <c r="S70" s="23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7" t="str">
        <f t="shared" si="27"/>
        <v/>
      </c>
      <c r="AI70" s="7">
        <f t="shared" ca="1" si="9"/>
        <v>0</v>
      </c>
      <c r="AJ70" s="7">
        <f>IF(OR(AND(OR(LEFT(C70,5)=segéd!$C$1,LEFT(C70,5)=segéd!$C$2,LEFT(C70,5)=segéd!$C$3,LEFT(C70,5)=segéd!$C$4,LEFT(C70,5)=segéd!$C$5,LEFT(C70,5)=segéd!$C$6,LEFT(C70,5)=segéd!$C$7,LEFT(C70,5)=segéd!$C$8,LEFT(C70,5)=segéd!$C$9,LEFT(C70,5)=segéd!$C$10,LEFT(C70,5)=segéd!$C$11,LEFT(C70,5)=segéd!$C$12,LEFT(C70,5)=segéd!$C$13),LEN(C70)=16),ISBLANK(C70))=TRUE,0,1)</f>
        <v>0</v>
      </c>
      <c r="AK70" s="7">
        <f t="shared" si="28"/>
        <v>0</v>
      </c>
      <c r="AL70" s="7">
        <f t="shared" si="29"/>
        <v>0</v>
      </c>
      <c r="AM70" s="7">
        <f t="shared" si="30"/>
        <v>0</v>
      </c>
      <c r="AN70" s="7">
        <f t="shared" si="31"/>
        <v>0</v>
      </c>
      <c r="AO70" s="7">
        <f t="shared" si="32"/>
        <v>0</v>
      </c>
      <c r="AP70" s="7">
        <f t="shared" ca="1" si="10"/>
        <v>0</v>
      </c>
      <c r="AQ70" s="7">
        <f t="shared" ca="1" si="11"/>
        <v>0</v>
      </c>
      <c r="AR70" s="7">
        <f>IF(OR(R70=segéd!$A$1,R70=segéd!$A$2,R70=segéd!$A$3,R70=segéd!$A$4,ISBLANK(R70)),0,1)</f>
        <v>0</v>
      </c>
      <c r="AS70" s="7">
        <f>IF(OR(S70=segéd!$B$1,S70=segéd!$B$2,S70=segéd!$B$3,ISBLANK(S70)),0,1)</f>
        <v>0</v>
      </c>
      <c r="AT70" s="7">
        <f t="shared" si="12"/>
        <v>0</v>
      </c>
      <c r="AU70" s="7">
        <f t="shared" si="13"/>
        <v>0</v>
      </c>
      <c r="AV70" s="7">
        <f t="shared" si="14"/>
        <v>0</v>
      </c>
      <c r="AW70" s="7">
        <f t="shared" si="15"/>
        <v>0</v>
      </c>
      <c r="AX70" s="7">
        <f t="shared" si="16"/>
        <v>0</v>
      </c>
      <c r="AY70" s="7">
        <f t="shared" si="17"/>
        <v>0</v>
      </c>
      <c r="AZ70" s="7">
        <f t="shared" si="18"/>
        <v>0</v>
      </c>
      <c r="BA70" s="7">
        <f t="shared" si="19"/>
        <v>0</v>
      </c>
      <c r="BB70" s="7">
        <f t="shared" si="20"/>
        <v>0</v>
      </c>
      <c r="BC70" s="7">
        <f t="shared" si="21"/>
        <v>0</v>
      </c>
      <c r="BD70" s="7">
        <f t="shared" si="22"/>
        <v>0</v>
      </c>
      <c r="BE70" s="7">
        <f t="shared" si="23"/>
        <v>0</v>
      </c>
      <c r="BF70" s="7">
        <f t="shared" si="24"/>
        <v>0</v>
      </c>
      <c r="BG70" s="3">
        <f>LEN(Táblázat1[[#This Row],[Felhasználási hely 
mérési pont azonosítója (POD) 
 - 16 karakter hosszú 
 - Kezdete: 39N 
KÖTELEZŐEN TÖLTENDŐ!]])</f>
        <v>0</v>
      </c>
      <c r="BH70" s="3" t="str">
        <f t="shared" si="25"/>
        <v>Rövid</v>
      </c>
      <c r="BI70" s="3" t="str">
        <f>IF(ISBLANK(C70),"",IFERROR(VLOOKUP(LEFT(C70,5),segéd!$C:$D,2,0),"Első 5 karakter helytelen"))</f>
        <v/>
      </c>
      <c r="BJ70" s="3" t="str">
        <f t="shared" si="33"/>
        <v/>
      </c>
    </row>
    <row r="71" spans="1:62" x14ac:dyDescent="0.35">
      <c r="A71" s="47">
        <v>64</v>
      </c>
      <c r="B71" s="22"/>
      <c r="C71" s="23"/>
      <c r="D71" s="23" t="str">
        <f t="shared" si="26"/>
        <v/>
      </c>
      <c r="E71" s="23"/>
      <c r="F71" s="22"/>
      <c r="G71" s="22"/>
      <c r="H71" s="23" t="str">
        <f>IFERROR(VLOOKUP(LEFT(C71,5),segéd!$C:$D,2,0),"")</f>
        <v/>
      </c>
      <c r="I71" s="24"/>
      <c r="J71" s="24"/>
      <c r="K71" s="24"/>
      <c r="L71" s="24"/>
      <c r="M71" s="24"/>
      <c r="N71" s="24"/>
      <c r="O71" s="25"/>
      <c r="P71" s="25"/>
      <c r="Q71" s="25"/>
      <c r="R71" s="23"/>
      <c r="S71" s="23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7" t="str">
        <f t="shared" si="27"/>
        <v/>
      </c>
      <c r="AI71" s="7">
        <f t="shared" ca="1" si="9"/>
        <v>0</v>
      </c>
      <c r="AJ71" s="7">
        <f>IF(OR(AND(OR(LEFT(C71,5)=segéd!$C$1,LEFT(C71,5)=segéd!$C$2,LEFT(C71,5)=segéd!$C$3,LEFT(C71,5)=segéd!$C$4,LEFT(C71,5)=segéd!$C$5,LEFT(C71,5)=segéd!$C$6,LEFT(C71,5)=segéd!$C$7,LEFT(C71,5)=segéd!$C$8,LEFT(C71,5)=segéd!$C$9,LEFT(C71,5)=segéd!$C$10,LEFT(C71,5)=segéd!$C$11,LEFT(C71,5)=segéd!$C$12,LEFT(C71,5)=segéd!$C$13),LEN(C71)=16),ISBLANK(C71))=TRUE,0,1)</f>
        <v>0</v>
      </c>
      <c r="AK71" s="7">
        <f t="shared" si="28"/>
        <v>0</v>
      </c>
      <c r="AL71" s="7">
        <f t="shared" si="29"/>
        <v>0</v>
      </c>
      <c r="AM71" s="7">
        <f t="shared" si="30"/>
        <v>0</v>
      </c>
      <c r="AN71" s="7">
        <f t="shared" si="31"/>
        <v>0</v>
      </c>
      <c r="AO71" s="7">
        <f t="shared" si="32"/>
        <v>0</v>
      </c>
      <c r="AP71" s="7">
        <f t="shared" ca="1" si="10"/>
        <v>0</v>
      </c>
      <c r="AQ71" s="7">
        <f t="shared" ca="1" si="11"/>
        <v>0</v>
      </c>
      <c r="AR71" s="7">
        <f>IF(OR(R71=segéd!$A$1,R71=segéd!$A$2,R71=segéd!$A$3,R71=segéd!$A$4,ISBLANK(R71)),0,1)</f>
        <v>0</v>
      </c>
      <c r="AS71" s="7">
        <f>IF(OR(S71=segéd!$B$1,S71=segéd!$B$2,S71=segéd!$B$3,ISBLANK(S71)),0,1)</f>
        <v>0</v>
      </c>
      <c r="AT71" s="7">
        <f t="shared" si="12"/>
        <v>0</v>
      </c>
      <c r="AU71" s="7">
        <f t="shared" si="13"/>
        <v>0</v>
      </c>
      <c r="AV71" s="7">
        <f t="shared" si="14"/>
        <v>0</v>
      </c>
      <c r="AW71" s="7">
        <f t="shared" si="15"/>
        <v>0</v>
      </c>
      <c r="AX71" s="7">
        <f t="shared" si="16"/>
        <v>0</v>
      </c>
      <c r="AY71" s="7">
        <f t="shared" si="17"/>
        <v>0</v>
      </c>
      <c r="AZ71" s="7">
        <f t="shared" si="18"/>
        <v>0</v>
      </c>
      <c r="BA71" s="7">
        <f t="shared" si="19"/>
        <v>0</v>
      </c>
      <c r="BB71" s="7">
        <f t="shared" si="20"/>
        <v>0</v>
      </c>
      <c r="BC71" s="7">
        <f t="shared" si="21"/>
        <v>0</v>
      </c>
      <c r="BD71" s="7">
        <f t="shared" si="22"/>
        <v>0</v>
      </c>
      <c r="BE71" s="7">
        <f t="shared" si="23"/>
        <v>0</v>
      </c>
      <c r="BF71" s="7">
        <f t="shared" si="24"/>
        <v>0</v>
      </c>
      <c r="BG71" s="3">
        <f>LEN(Táblázat1[[#This Row],[Felhasználási hely 
mérési pont azonosítója (POD) 
 - 16 karakter hosszú 
 - Kezdete: 39N 
KÖTELEZŐEN TÖLTENDŐ!]])</f>
        <v>0</v>
      </c>
      <c r="BH71" s="3" t="str">
        <f t="shared" si="25"/>
        <v>Rövid</v>
      </c>
      <c r="BI71" s="3" t="str">
        <f>IF(ISBLANK(C71),"",IFERROR(VLOOKUP(LEFT(C71,5),segéd!$C:$D,2,0),"Első 5 karakter helytelen"))</f>
        <v/>
      </c>
      <c r="BJ71" s="3" t="str">
        <f t="shared" si="33"/>
        <v/>
      </c>
    </row>
    <row r="72" spans="1:62" x14ac:dyDescent="0.35">
      <c r="A72" s="47">
        <v>65</v>
      </c>
      <c r="B72" s="22"/>
      <c r="C72" s="23"/>
      <c r="D72" s="23" t="str">
        <f t="shared" ref="D72:D107" si="34">BJ72</f>
        <v/>
      </c>
      <c r="E72" s="23"/>
      <c r="F72" s="22"/>
      <c r="G72" s="22"/>
      <c r="H72" s="23" t="str">
        <f>IFERROR(VLOOKUP(LEFT(C72,5),segéd!$C:$D,2,0),"")</f>
        <v/>
      </c>
      <c r="I72" s="24"/>
      <c r="J72" s="24"/>
      <c r="K72" s="24"/>
      <c r="L72" s="24"/>
      <c r="M72" s="24"/>
      <c r="N72" s="24"/>
      <c r="O72" s="25"/>
      <c r="P72" s="25"/>
      <c r="Q72" s="25"/>
      <c r="R72" s="23"/>
      <c r="S72" s="23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7" t="str">
        <f t="shared" ref="AG72:AG103" si="35">IF(AND(ISBLANK(T72),ISBLANK(U72),ISBLANK(V72),ISBLANK(W72),ISBLANK(X72),ISBLANK(Y72),ISBLANK(Z72),ISBLANK(AA72),ISBLANK(AB72),ISBLANK(AC72),ISBLANK(AD72),ISBLANK(AE72),ISBLANK(AF72)),"",IF(AND(ISBLANK(U72),ISBLANK(V72),ISBLANK(W72),ISBLANK(X72),ISBLANK(Y72),ISBLANK(Z72),ISBLANK(AA72),ISBLANK(AB72),ISBLANK(AC72),ISBLANK(AD72),ISBLANK(AE72),ISBLANK(AF72)),T72,SUM(U72:AF72)))</f>
        <v/>
      </c>
      <c r="AI72" s="7">
        <f t="shared" ca="1" si="9"/>
        <v>0</v>
      </c>
      <c r="AJ72" s="7">
        <f>IF(OR(AND(OR(LEFT(C72,5)=segéd!$C$1,LEFT(C72,5)=segéd!$C$2,LEFT(C72,5)=segéd!$C$3,LEFT(C72,5)=segéd!$C$4,LEFT(C72,5)=segéd!$C$5,LEFT(C72,5)=segéd!$C$6,LEFT(C72,5)=segéd!$C$7,LEFT(C72,5)=segéd!$C$8,LEFT(C72,5)=segéd!$C$9,LEFT(C72,5)=segéd!$C$10,LEFT(C72,5)=segéd!$C$11,LEFT(C72,5)=segéd!$C$12,LEFT(C72,5)=segéd!$C$13),LEN(C72)=16),ISBLANK(C72))=TRUE,0,1)</f>
        <v>0</v>
      </c>
      <c r="AK72" s="7">
        <f t="shared" ref="AK72:AK107" si="36">IF(OR(AND(E72&lt;10000,E72&gt;999,ISNUMBER(E72)),ISBLANK(E72)),0,1)</f>
        <v>0</v>
      </c>
      <c r="AL72" s="7">
        <f t="shared" ref="AL72:AL107" si="37">IF(OR(AND(I72&lt;10001,I72&gt;0,ISNUMBER(I72)),ISBLANK(I72)),0,1)</f>
        <v>0</v>
      </c>
      <c r="AM72" s="7">
        <f t="shared" ref="AM72:AM107" si="38">IF(OR(AND(J72&lt;10001,J72&gt;0,ISNUMBER(J72)),ISBLANK(J72)),0,1)</f>
        <v>0</v>
      </c>
      <c r="AN72" s="7">
        <f t="shared" ref="AN72:AN107" si="39">IF(OR(AND(K72&lt;10001,K72&gt;0,ISNUMBER(K72)),ISBLANK(K72)),0,1)</f>
        <v>0</v>
      </c>
      <c r="AO72" s="7">
        <f t="shared" ref="AO72:AO107" si="40">IF(OR(AND(L72&lt;10001,L72&gt;0,ISNUMBER(L72)),ISBLANK(L72)),0,1)</f>
        <v>0</v>
      </c>
      <c r="AP72" s="7">
        <f t="shared" ca="1" si="10"/>
        <v>0</v>
      </c>
      <c r="AQ72" s="7">
        <f t="shared" ca="1" si="11"/>
        <v>0</v>
      </c>
      <c r="AR72" s="7">
        <f>IF(OR(R72=segéd!$A$1,R72=segéd!$A$2,R72=segéd!$A$3,R72=segéd!$A$4,ISBLANK(R72)),0,1)</f>
        <v>0</v>
      </c>
      <c r="AS72" s="7">
        <f>IF(OR(S72=segéd!$B$1,S72=segéd!$B$2,S72=segéd!$B$3,ISBLANK(S72)),0,1)</f>
        <v>0</v>
      </c>
      <c r="AT72" s="7">
        <f t="shared" si="12"/>
        <v>0</v>
      </c>
      <c r="AU72" s="7">
        <f t="shared" si="13"/>
        <v>0</v>
      </c>
      <c r="AV72" s="7">
        <f t="shared" si="14"/>
        <v>0</v>
      </c>
      <c r="AW72" s="7">
        <f t="shared" si="15"/>
        <v>0</v>
      </c>
      <c r="AX72" s="7">
        <f t="shared" si="16"/>
        <v>0</v>
      </c>
      <c r="AY72" s="7">
        <f t="shared" si="17"/>
        <v>0</v>
      </c>
      <c r="AZ72" s="7">
        <f t="shared" si="18"/>
        <v>0</v>
      </c>
      <c r="BA72" s="7">
        <f t="shared" si="19"/>
        <v>0</v>
      </c>
      <c r="BB72" s="7">
        <f t="shared" si="20"/>
        <v>0</v>
      </c>
      <c r="BC72" s="7">
        <f t="shared" si="21"/>
        <v>0</v>
      </c>
      <c r="BD72" s="7">
        <f t="shared" si="22"/>
        <v>0</v>
      </c>
      <c r="BE72" s="7">
        <f t="shared" si="23"/>
        <v>0</v>
      </c>
      <c r="BF72" s="7">
        <f t="shared" si="24"/>
        <v>0</v>
      </c>
      <c r="BG72" s="3">
        <f>LEN(Táblázat1[[#This Row],[Felhasználási hely 
mérési pont azonosítója (POD) 
 - 16 karakter hosszú 
 - Kezdete: 39N 
KÖTELEZŐEN TÖLTENDŐ!]])</f>
        <v>0</v>
      </c>
      <c r="BH72" s="3" t="str">
        <f t="shared" si="25"/>
        <v>Rövid</v>
      </c>
      <c r="BI72" s="3" t="str">
        <f>IF(ISBLANK(C72),"",IFERROR(VLOOKUP(LEFT(C72,5),segéd!$C:$D,2,0),"Első 5 karakter helytelen"))</f>
        <v/>
      </c>
      <c r="BJ72" s="3" t="str">
        <f t="shared" ref="BJ72:BJ103" si="41">IF(ISBLANK(C72),"",IF(AND(BG72=16,BI72&lt;&gt;"Első 5 karakter helytelen"),CONCATENATE("Helyes (",BG72," karakter)"),IF(AND(BG72&lt;&gt;16,BI72&lt;&gt;"Első 5 karakter helytelen"),CONCATENATE(BH72," (",BG72," karakter)"),IF(AND(BG72=16,BI72="Első 5 karakter helytelen"),"Első 5 karakter helytelen",IF(AND(BG72&lt;&gt;16,BI72="Első 5 karakter helytelen"),CONCATENATE("Első 5 karakter helytelen",", ",BH72," (",BG72," karakter)"),"")))))</f>
        <v/>
      </c>
    </row>
    <row r="73" spans="1:62" x14ac:dyDescent="0.35">
      <c r="A73" s="47">
        <v>66</v>
      </c>
      <c r="B73" s="22"/>
      <c r="C73" s="23"/>
      <c r="D73" s="23" t="str">
        <f t="shared" si="34"/>
        <v/>
      </c>
      <c r="E73" s="23"/>
      <c r="F73" s="22"/>
      <c r="G73" s="22"/>
      <c r="H73" s="23" t="str">
        <f>IFERROR(VLOOKUP(LEFT(C73,5),segéd!$C:$D,2,0),"")</f>
        <v/>
      </c>
      <c r="I73" s="24"/>
      <c r="J73" s="24"/>
      <c r="K73" s="24"/>
      <c r="L73" s="24"/>
      <c r="M73" s="24"/>
      <c r="N73" s="24"/>
      <c r="O73" s="25"/>
      <c r="P73" s="25"/>
      <c r="Q73" s="25"/>
      <c r="R73" s="23"/>
      <c r="S73" s="23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7" t="str">
        <f t="shared" si="35"/>
        <v/>
      </c>
      <c r="AI73" s="7">
        <f t="shared" ref="AI73:AI107" ca="1" si="42">IFERROR(SUM($AJ73:$BF73),1)</f>
        <v>0</v>
      </c>
      <c r="AJ73" s="7">
        <f>IF(OR(AND(OR(LEFT(C73,5)=segéd!$C$1,LEFT(C73,5)=segéd!$C$2,LEFT(C73,5)=segéd!$C$3,LEFT(C73,5)=segéd!$C$4,LEFT(C73,5)=segéd!$C$5,LEFT(C73,5)=segéd!$C$6,LEFT(C73,5)=segéd!$C$7,LEFT(C73,5)=segéd!$C$8,LEFT(C73,5)=segéd!$C$9,LEFT(C73,5)=segéd!$C$10,LEFT(C73,5)=segéd!$C$11,LEFT(C73,5)=segéd!$C$12,LEFT(C73,5)=segéd!$C$13),LEN(C73)=16),ISBLANK(C73))=TRUE,0,1)</f>
        <v>0</v>
      </c>
      <c r="AK73" s="7">
        <f t="shared" si="36"/>
        <v>0</v>
      </c>
      <c r="AL73" s="7">
        <f t="shared" si="37"/>
        <v>0</v>
      </c>
      <c r="AM73" s="7">
        <f t="shared" si="38"/>
        <v>0</v>
      </c>
      <c r="AN73" s="7">
        <f t="shared" si="39"/>
        <v>0</v>
      </c>
      <c r="AO73" s="7">
        <f t="shared" si="40"/>
        <v>0</v>
      </c>
      <c r="AP73" s="7">
        <f t="shared" ref="AP73:AP107" ca="1" si="43">IF(OR(TODAY()-31,ISBLANK(P73)),0,1)</f>
        <v>0</v>
      </c>
      <c r="AQ73" s="7">
        <f t="shared" ref="AQ73:AQ107" ca="1" si="44">IF(OR(TODAY()-31,ISBLANK(Q73)),0,1)</f>
        <v>0</v>
      </c>
      <c r="AR73" s="7">
        <f>IF(OR(R73=segéd!$A$1,R73=segéd!$A$2,R73=segéd!$A$3,R73=segéd!$A$4,ISBLANK(R73)),0,1)</f>
        <v>0</v>
      </c>
      <c r="AS73" s="7">
        <f>IF(OR(S73=segéd!$B$1,S73=segéd!$B$2,S73=segéd!$B$3,ISBLANK(S73)),0,1)</f>
        <v>0</v>
      </c>
      <c r="AT73" s="7">
        <f t="shared" ref="AT73:AT107" si="45">IF(OR(AND(T73&gt;=0,ISNUMBER(T73)),ISBLANK(T73)),0,1)</f>
        <v>0</v>
      </c>
      <c r="AU73" s="7">
        <f t="shared" ref="AU73:AU107" si="46">IF(OR(AND(U73&gt;=0,ISNUMBER(U73)),ISBLANK(U73)),0,1)</f>
        <v>0</v>
      </c>
      <c r="AV73" s="7">
        <f t="shared" ref="AV73:AV107" si="47">IF(OR(AND(V73&gt;=0,ISNUMBER(V73)),ISBLANK(V73)),0,1)</f>
        <v>0</v>
      </c>
      <c r="AW73" s="7">
        <f t="shared" ref="AW73:AW107" si="48">IF(OR(AND(W73&gt;=0,ISNUMBER(W73)),ISBLANK(W73)),0,1)</f>
        <v>0</v>
      </c>
      <c r="AX73" s="7">
        <f t="shared" ref="AX73:AX107" si="49">IF(OR(AND(X73&gt;=0,ISNUMBER(X73)),ISBLANK(X73)),0,1)</f>
        <v>0</v>
      </c>
      <c r="AY73" s="7">
        <f t="shared" ref="AY73:AY107" si="50">IF(OR(AND(Y73&gt;=0,ISNUMBER(Y73)),ISBLANK(Y73)),0,1)</f>
        <v>0</v>
      </c>
      <c r="AZ73" s="7">
        <f t="shared" ref="AZ73:AZ107" si="51">IF(OR(AND(Z73&gt;=0,ISNUMBER(Z73)),ISBLANK(Z73)),0,1)</f>
        <v>0</v>
      </c>
      <c r="BA73" s="7">
        <f t="shared" ref="BA73:BA107" si="52">IF(OR(AND(AA73&gt;=0,ISNUMBER(AA73)),ISBLANK(AA73)),0,1)</f>
        <v>0</v>
      </c>
      <c r="BB73" s="7">
        <f t="shared" ref="BB73:BB107" si="53">IF(OR(AND(AB73&gt;=0,ISNUMBER(AB73)),ISBLANK(AB73)),0,1)</f>
        <v>0</v>
      </c>
      <c r="BC73" s="7">
        <f t="shared" ref="BC73:BC107" si="54">IF(OR(AND(AC73&gt;=0,ISNUMBER(AC73)),ISBLANK(AC73)),0,1)</f>
        <v>0</v>
      </c>
      <c r="BD73" s="7">
        <f t="shared" ref="BD73:BD107" si="55">IF(OR(AND(AD73&gt;=0,ISNUMBER(AD73)),ISBLANK(AD73)),0,1)</f>
        <v>0</v>
      </c>
      <c r="BE73" s="7">
        <f t="shared" ref="BE73:BE107" si="56">IF(OR(AND(AE73&gt;=0,ISNUMBER(AE73)),ISBLANK(AE73)),0,1)</f>
        <v>0</v>
      </c>
      <c r="BF73" s="7">
        <f t="shared" ref="BF73:BF107" si="57">IF(OR(AND(AF73&gt;=0,ISNUMBER(AF73)),ISBLANK(AF73)),0,1)</f>
        <v>0</v>
      </c>
      <c r="BG73" s="3">
        <f>LEN(Táblázat1[[#This Row],[Felhasználási hely 
mérési pont azonosítója (POD) 
 - 16 karakter hosszú 
 - Kezdete: 39N 
KÖTELEZŐEN TÖLTENDŐ!]])</f>
        <v>0</v>
      </c>
      <c r="BH73" s="3" t="str">
        <f t="shared" ref="BH73:BH107" si="58">IF(BG73&lt;16,"Rövid","Hosszú")</f>
        <v>Rövid</v>
      </c>
      <c r="BI73" s="3" t="str">
        <f>IF(ISBLANK(C73),"",IFERROR(VLOOKUP(LEFT(C73,5),segéd!$C:$D,2,0),"Első 5 karakter helytelen"))</f>
        <v/>
      </c>
      <c r="BJ73" s="3" t="str">
        <f t="shared" si="41"/>
        <v/>
      </c>
    </row>
    <row r="74" spans="1:62" x14ac:dyDescent="0.35">
      <c r="A74" s="47">
        <v>67</v>
      </c>
      <c r="B74" s="22"/>
      <c r="C74" s="23"/>
      <c r="D74" s="23" t="str">
        <f t="shared" si="34"/>
        <v/>
      </c>
      <c r="E74" s="23"/>
      <c r="F74" s="22"/>
      <c r="G74" s="22"/>
      <c r="H74" s="23" t="str">
        <f>IFERROR(VLOOKUP(LEFT(C74,5),segéd!$C:$D,2,0),"")</f>
        <v/>
      </c>
      <c r="I74" s="24"/>
      <c r="J74" s="24"/>
      <c r="K74" s="24"/>
      <c r="L74" s="24"/>
      <c r="M74" s="24"/>
      <c r="N74" s="24"/>
      <c r="O74" s="25"/>
      <c r="P74" s="25"/>
      <c r="Q74" s="25"/>
      <c r="R74" s="23"/>
      <c r="S74" s="23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7" t="str">
        <f t="shared" si="35"/>
        <v/>
      </c>
      <c r="AI74" s="7">
        <f t="shared" ca="1" si="42"/>
        <v>0</v>
      </c>
      <c r="AJ74" s="7">
        <f>IF(OR(AND(OR(LEFT(C74,5)=segéd!$C$1,LEFT(C74,5)=segéd!$C$2,LEFT(C74,5)=segéd!$C$3,LEFT(C74,5)=segéd!$C$4,LEFT(C74,5)=segéd!$C$5,LEFT(C74,5)=segéd!$C$6,LEFT(C74,5)=segéd!$C$7,LEFT(C74,5)=segéd!$C$8,LEFT(C74,5)=segéd!$C$9,LEFT(C74,5)=segéd!$C$10,LEFT(C74,5)=segéd!$C$11,LEFT(C74,5)=segéd!$C$12,LEFT(C74,5)=segéd!$C$13),LEN(C74)=16),ISBLANK(C74))=TRUE,0,1)</f>
        <v>0</v>
      </c>
      <c r="AK74" s="7">
        <f t="shared" si="36"/>
        <v>0</v>
      </c>
      <c r="AL74" s="7">
        <f t="shared" si="37"/>
        <v>0</v>
      </c>
      <c r="AM74" s="7">
        <f t="shared" si="38"/>
        <v>0</v>
      </c>
      <c r="AN74" s="7">
        <f t="shared" si="39"/>
        <v>0</v>
      </c>
      <c r="AO74" s="7">
        <f t="shared" si="40"/>
        <v>0</v>
      </c>
      <c r="AP74" s="7">
        <f t="shared" ca="1" si="43"/>
        <v>0</v>
      </c>
      <c r="AQ74" s="7">
        <f t="shared" ca="1" si="44"/>
        <v>0</v>
      </c>
      <c r="AR74" s="7">
        <f>IF(OR(R74=segéd!$A$1,R74=segéd!$A$2,R74=segéd!$A$3,R74=segéd!$A$4,ISBLANK(R74)),0,1)</f>
        <v>0</v>
      </c>
      <c r="AS74" s="7">
        <f>IF(OR(S74=segéd!$B$1,S74=segéd!$B$2,S74=segéd!$B$3,ISBLANK(S74)),0,1)</f>
        <v>0</v>
      </c>
      <c r="AT74" s="7">
        <f t="shared" si="45"/>
        <v>0</v>
      </c>
      <c r="AU74" s="7">
        <f t="shared" si="46"/>
        <v>0</v>
      </c>
      <c r="AV74" s="7">
        <f t="shared" si="47"/>
        <v>0</v>
      </c>
      <c r="AW74" s="7">
        <f t="shared" si="48"/>
        <v>0</v>
      </c>
      <c r="AX74" s="7">
        <f t="shared" si="49"/>
        <v>0</v>
      </c>
      <c r="AY74" s="7">
        <f t="shared" si="50"/>
        <v>0</v>
      </c>
      <c r="AZ74" s="7">
        <f t="shared" si="51"/>
        <v>0</v>
      </c>
      <c r="BA74" s="7">
        <f t="shared" si="52"/>
        <v>0</v>
      </c>
      <c r="BB74" s="7">
        <f t="shared" si="53"/>
        <v>0</v>
      </c>
      <c r="BC74" s="7">
        <f t="shared" si="54"/>
        <v>0</v>
      </c>
      <c r="BD74" s="7">
        <f t="shared" si="55"/>
        <v>0</v>
      </c>
      <c r="BE74" s="7">
        <f t="shared" si="56"/>
        <v>0</v>
      </c>
      <c r="BF74" s="7">
        <f t="shared" si="57"/>
        <v>0</v>
      </c>
      <c r="BG74" s="3">
        <f>LEN(Táblázat1[[#This Row],[Felhasználási hely 
mérési pont azonosítója (POD) 
 - 16 karakter hosszú 
 - Kezdete: 39N 
KÖTELEZŐEN TÖLTENDŐ!]])</f>
        <v>0</v>
      </c>
      <c r="BH74" s="3" t="str">
        <f t="shared" si="58"/>
        <v>Rövid</v>
      </c>
      <c r="BI74" s="3" t="str">
        <f>IF(ISBLANK(C74),"",IFERROR(VLOOKUP(LEFT(C74,5),segéd!$C:$D,2,0),"Első 5 karakter helytelen"))</f>
        <v/>
      </c>
      <c r="BJ74" s="3" t="str">
        <f t="shared" si="41"/>
        <v/>
      </c>
    </row>
    <row r="75" spans="1:62" x14ac:dyDescent="0.35">
      <c r="A75" s="47">
        <v>68</v>
      </c>
      <c r="B75" s="22"/>
      <c r="C75" s="23"/>
      <c r="D75" s="23" t="str">
        <f t="shared" si="34"/>
        <v/>
      </c>
      <c r="E75" s="23"/>
      <c r="F75" s="22"/>
      <c r="G75" s="22"/>
      <c r="H75" s="23" t="str">
        <f>IFERROR(VLOOKUP(LEFT(C75,5),segéd!$C:$D,2,0),"")</f>
        <v/>
      </c>
      <c r="I75" s="24"/>
      <c r="J75" s="24"/>
      <c r="K75" s="24"/>
      <c r="L75" s="24"/>
      <c r="M75" s="24"/>
      <c r="N75" s="24"/>
      <c r="O75" s="25"/>
      <c r="P75" s="25"/>
      <c r="Q75" s="25"/>
      <c r="R75" s="23"/>
      <c r="S75" s="23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 t="str">
        <f t="shared" si="35"/>
        <v/>
      </c>
      <c r="AI75" s="7">
        <f t="shared" ca="1" si="42"/>
        <v>0</v>
      </c>
      <c r="AJ75" s="7">
        <f>IF(OR(AND(OR(LEFT(C75,5)=segéd!$C$1,LEFT(C75,5)=segéd!$C$2,LEFT(C75,5)=segéd!$C$3,LEFT(C75,5)=segéd!$C$4,LEFT(C75,5)=segéd!$C$5,LEFT(C75,5)=segéd!$C$6,LEFT(C75,5)=segéd!$C$7,LEFT(C75,5)=segéd!$C$8,LEFT(C75,5)=segéd!$C$9,LEFT(C75,5)=segéd!$C$10,LEFT(C75,5)=segéd!$C$11,LEFT(C75,5)=segéd!$C$12,LEFT(C75,5)=segéd!$C$13),LEN(C75)=16),ISBLANK(C75))=TRUE,0,1)</f>
        <v>0</v>
      </c>
      <c r="AK75" s="7">
        <f t="shared" si="36"/>
        <v>0</v>
      </c>
      <c r="AL75" s="7">
        <f t="shared" si="37"/>
        <v>0</v>
      </c>
      <c r="AM75" s="7">
        <f t="shared" si="38"/>
        <v>0</v>
      </c>
      <c r="AN75" s="7">
        <f t="shared" si="39"/>
        <v>0</v>
      </c>
      <c r="AO75" s="7">
        <f t="shared" si="40"/>
        <v>0</v>
      </c>
      <c r="AP75" s="7">
        <f t="shared" ca="1" si="43"/>
        <v>0</v>
      </c>
      <c r="AQ75" s="7">
        <f t="shared" ca="1" si="44"/>
        <v>0</v>
      </c>
      <c r="AR75" s="7">
        <f>IF(OR(R75=segéd!$A$1,R75=segéd!$A$2,R75=segéd!$A$3,R75=segéd!$A$4,ISBLANK(R75)),0,1)</f>
        <v>0</v>
      </c>
      <c r="AS75" s="7">
        <f>IF(OR(S75=segéd!$B$1,S75=segéd!$B$2,S75=segéd!$B$3,ISBLANK(S75)),0,1)</f>
        <v>0</v>
      </c>
      <c r="AT75" s="7">
        <f t="shared" si="45"/>
        <v>0</v>
      </c>
      <c r="AU75" s="7">
        <f t="shared" si="46"/>
        <v>0</v>
      </c>
      <c r="AV75" s="7">
        <f t="shared" si="47"/>
        <v>0</v>
      </c>
      <c r="AW75" s="7">
        <f t="shared" si="48"/>
        <v>0</v>
      </c>
      <c r="AX75" s="7">
        <f t="shared" si="49"/>
        <v>0</v>
      </c>
      <c r="AY75" s="7">
        <f t="shared" si="50"/>
        <v>0</v>
      </c>
      <c r="AZ75" s="7">
        <f t="shared" si="51"/>
        <v>0</v>
      </c>
      <c r="BA75" s="7">
        <f t="shared" si="52"/>
        <v>0</v>
      </c>
      <c r="BB75" s="7">
        <f t="shared" si="53"/>
        <v>0</v>
      </c>
      <c r="BC75" s="7">
        <f t="shared" si="54"/>
        <v>0</v>
      </c>
      <c r="BD75" s="7">
        <f t="shared" si="55"/>
        <v>0</v>
      </c>
      <c r="BE75" s="7">
        <f t="shared" si="56"/>
        <v>0</v>
      </c>
      <c r="BF75" s="7">
        <f t="shared" si="57"/>
        <v>0</v>
      </c>
      <c r="BG75" s="3">
        <f>LEN(Táblázat1[[#This Row],[Felhasználási hely 
mérési pont azonosítója (POD) 
 - 16 karakter hosszú 
 - Kezdete: 39N 
KÖTELEZŐEN TÖLTENDŐ!]])</f>
        <v>0</v>
      </c>
      <c r="BH75" s="3" t="str">
        <f t="shared" si="58"/>
        <v>Rövid</v>
      </c>
      <c r="BI75" s="3" t="str">
        <f>IF(ISBLANK(C75),"",IFERROR(VLOOKUP(LEFT(C75,5),segéd!$C:$D,2,0),"Első 5 karakter helytelen"))</f>
        <v/>
      </c>
      <c r="BJ75" s="3" t="str">
        <f t="shared" si="41"/>
        <v/>
      </c>
    </row>
    <row r="76" spans="1:62" x14ac:dyDescent="0.35">
      <c r="A76" s="47">
        <v>69</v>
      </c>
      <c r="B76" s="22"/>
      <c r="C76" s="23"/>
      <c r="D76" s="23" t="str">
        <f t="shared" si="34"/>
        <v/>
      </c>
      <c r="E76" s="23"/>
      <c r="F76" s="22"/>
      <c r="G76" s="22"/>
      <c r="H76" s="23" t="str">
        <f>IFERROR(VLOOKUP(LEFT(C76,5),segéd!$C:$D,2,0),"")</f>
        <v/>
      </c>
      <c r="I76" s="24"/>
      <c r="J76" s="24"/>
      <c r="K76" s="24"/>
      <c r="L76" s="24"/>
      <c r="M76" s="24"/>
      <c r="N76" s="24"/>
      <c r="O76" s="25"/>
      <c r="P76" s="25"/>
      <c r="Q76" s="25"/>
      <c r="R76" s="23"/>
      <c r="S76" s="23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7" t="str">
        <f t="shared" si="35"/>
        <v/>
      </c>
      <c r="AI76" s="7">
        <f t="shared" ca="1" si="42"/>
        <v>0</v>
      </c>
      <c r="AJ76" s="7">
        <f>IF(OR(AND(OR(LEFT(C76,5)=segéd!$C$1,LEFT(C76,5)=segéd!$C$2,LEFT(C76,5)=segéd!$C$3,LEFT(C76,5)=segéd!$C$4,LEFT(C76,5)=segéd!$C$5,LEFT(C76,5)=segéd!$C$6,LEFT(C76,5)=segéd!$C$7,LEFT(C76,5)=segéd!$C$8,LEFT(C76,5)=segéd!$C$9,LEFT(C76,5)=segéd!$C$10,LEFT(C76,5)=segéd!$C$11,LEFT(C76,5)=segéd!$C$12,LEFT(C76,5)=segéd!$C$13),LEN(C76)=16),ISBLANK(C76))=TRUE,0,1)</f>
        <v>0</v>
      </c>
      <c r="AK76" s="7">
        <f t="shared" si="36"/>
        <v>0</v>
      </c>
      <c r="AL76" s="7">
        <f t="shared" si="37"/>
        <v>0</v>
      </c>
      <c r="AM76" s="7">
        <f t="shared" si="38"/>
        <v>0</v>
      </c>
      <c r="AN76" s="7">
        <f t="shared" si="39"/>
        <v>0</v>
      </c>
      <c r="AO76" s="7">
        <f t="shared" si="40"/>
        <v>0</v>
      </c>
      <c r="AP76" s="7">
        <f t="shared" ca="1" si="43"/>
        <v>0</v>
      </c>
      <c r="AQ76" s="7">
        <f t="shared" ca="1" si="44"/>
        <v>0</v>
      </c>
      <c r="AR76" s="7">
        <f>IF(OR(R76=segéd!$A$1,R76=segéd!$A$2,R76=segéd!$A$3,R76=segéd!$A$4,ISBLANK(R76)),0,1)</f>
        <v>0</v>
      </c>
      <c r="AS76" s="7">
        <f>IF(OR(S76=segéd!$B$1,S76=segéd!$B$2,S76=segéd!$B$3,ISBLANK(S76)),0,1)</f>
        <v>0</v>
      </c>
      <c r="AT76" s="7">
        <f t="shared" si="45"/>
        <v>0</v>
      </c>
      <c r="AU76" s="7">
        <f t="shared" si="46"/>
        <v>0</v>
      </c>
      <c r="AV76" s="7">
        <f t="shared" si="47"/>
        <v>0</v>
      </c>
      <c r="AW76" s="7">
        <f t="shared" si="48"/>
        <v>0</v>
      </c>
      <c r="AX76" s="7">
        <f t="shared" si="49"/>
        <v>0</v>
      </c>
      <c r="AY76" s="7">
        <f t="shared" si="50"/>
        <v>0</v>
      </c>
      <c r="AZ76" s="7">
        <f t="shared" si="51"/>
        <v>0</v>
      </c>
      <c r="BA76" s="7">
        <f t="shared" si="52"/>
        <v>0</v>
      </c>
      <c r="BB76" s="7">
        <f t="shared" si="53"/>
        <v>0</v>
      </c>
      <c r="BC76" s="7">
        <f t="shared" si="54"/>
        <v>0</v>
      </c>
      <c r="BD76" s="7">
        <f t="shared" si="55"/>
        <v>0</v>
      </c>
      <c r="BE76" s="7">
        <f t="shared" si="56"/>
        <v>0</v>
      </c>
      <c r="BF76" s="7">
        <f t="shared" si="57"/>
        <v>0</v>
      </c>
      <c r="BG76" s="3">
        <f>LEN(Táblázat1[[#This Row],[Felhasználási hely 
mérési pont azonosítója (POD) 
 - 16 karakter hosszú 
 - Kezdete: 39N 
KÖTELEZŐEN TÖLTENDŐ!]])</f>
        <v>0</v>
      </c>
      <c r="BH76" s="3" t="str">
        <f t="shared" si="58"/>
        <v>Rövid</v>
      </c>
      <c r="BI76" s="3" t="str">
        <f>IF(ISBLANK(C76),"",IFERROR(VLOOKUP(LEFT(C76,5),segéd!$C:$D,2,0),"Első 5 karakter helytelen"))</f>
        <v/>
      </c>
      <c r="BJ76" s="3" t="str">
        <f t="shared" si="41"/>
        <v/>
      </c>
    </row>
    <row r="77" spans="1:62" x14ac:dyDescent="0.35">
      <c r="A77" s="47">
        <v>70</v>
      </c>
      <c r="B77" s="22"/>
      <c r="C77" s="23"/>
      <c r="D77" s="23" t="str">
        <f t="shared" si="34"/>
        <v/>
      </c>
      <c r="E77" s="23"/>
      <c r="F77" s="22"/>
      <c r="G77" s="22"/>
      <c r="H77" s="23" t="str">
        <f>IFERROR(VLOOKUP(LEFT(C77,5),segéd!$C:$D,2,0),"")</f>
        <v/>
      </c>
      <c r="I77" s="24"/>
      <c r="J77" s="24"/>
      <c r="K77" s="24"/>
      <c r="L77" s="24"/>
      <c r="M77" s="24"/>
      <c r="N77" s="24"/>
      <c r="O77" s="25"/>
      <c r="P77" s="25"/>
      <c r="Q77" s="25"/>
      <c r="R77" s="23"/>
      <c r="S77" s="23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7" t="str">
        <f t="shared" si="35"/>
        <v/>
      </c>
      <c r="AI77" s="7">
        <f t="shared" ca="1" si="42"/>
        <v>0</v>
      </c>
      <c r="AJ77" s="7">
        <f>IF(OR(AND(OR(LEFT(C77,5)=segéd!$C$1,LEFT(C77,5)=segéd!$C$2,LEFT(C77,5)=segéd!$C$3,LEFT(C77,5)=segéd!$C$4,LEFT(C77,5)=segéd!$C$5,LEFT(C77,5)=segéd!$C$6,LEFT(C77,5)=segéd!$C$7,LEFT(C77,5)=segéd!$C$8,LEFT(C77,5)=segéd!$C$9,LEFT(C77,5)=segéd!$C$10,LEFT(C77,5)=segéd!$C$11,LEFT(C77,5)=segéd!$C$12,LEFT(C77,5)=segéd!$C$13),LEN(C77)=16),ISBLANK(C77))=TRUE,0,1)</f>
        <v>0</v>
      </c>
      <c r="AK77" s="7">
        <f t="shared" si="36"/>
        <v>0</v>
      </c>
      <c r="AL77" s="7">
        <f t="shared" si="37"/>
        <v>0</v>
      </c>
      <c r="AM77" s="7">
        <f t="shared" si="38"/>
        <v>0</v>
      </c>
      <c r="AN77" s="7">
        <f t="shared" si="39"/>
        <v>0</v>
      </c>
      <c r="AO77" s="7">
        <f t="shared" si="40"/>
        <v>0</v>
      </c>
      <c r="AP77" s="7">
        <f t="shared" ca="1" si="43"/>
        <v>0</v>
      </c>
      <c r="AQ77" s="7">
        <f t="shared" ca="1" si="44"/>
        <v>0</v>
      </c>
      <c r="AR77" s="7">
        <f>IF(OR(R77=segéd!$A$1,R77=segéd!$A$2,R77=segéd!$A$3,R77=segéd!$A$4,ISBLANK(R77)),0,1)</f>
        <v>0</v>
      </c>
      <c r="AS77" s="7">
        <f>IF(OR(S77=segéd!$B$1,S77=segéd!$B$2,S77=segéd!$B$3,ISBLANK(S77)),0,1)</f>
        <v>0</v>
      </c>
      <c r="AT77" s="7">
        <f t="shared" si="45"/>
        <v>0</v>
      </c>
      <c r="AU77" s="7">
        <f t="shared" si="46"/>
        <v>0</v>
      </c>
      <c r="AV77" s="7">
        <f t="shared" si="47"/>
        <v>0</v>
      </c>
      <c r="AW77" s="7">
        <f t="shared" si="48"/>
        <v>0</v>
      </c>
      <c r="AX77" s="7">
        <f t="shared" si="49"/>
        <v>0</v>
      </c>
      <c r="AY77" s="7">
        <f t="shared" si="50"/>
        <v>0</v>
      </c>
      <c r="AZ77" s="7">
        <f t="shared" si="51"/>
        <v>0</v>
      </c>
      <c r="BA77" s="7">
        <f t="shared" si="52"/>
        <v>0</v>
      </c>
      <c r="BB77" s="7">
        <f t="shared" si="53"/>
        <v>0</v>
      </c>
      <c r="BC77" s="7">
        <f t="shared" si="54"/>
        <v>0</v>
      </c>
      <c r="BD77" s="7">
        <f t="shared" si="55"/>
        <v>0</v>
      </c>
      <c r="BE77" s="7">
        <f t="shared" si="56"/>
        <v>0</v>
      </c>
      <c r="BF77" s="7">
        <f t="shared" si="57"/>
        <v>0</v>
      </c>
      <c r="BG77" s="3">
        <f>LEN(Táblázat1[[#This Row],[Felhasználási hely 
mérési pont azonosítója (POD) 
 - 16 karakter hosszú 
 - Kezdete: 39N 
KÖTELEZŐEN TÖLTENDŐ!]])</f>
        <v>0</v>
      </c>
      <c r="BH77" s="3" t="str">
        <f t="shared" si="58"/>
        <v>Rövid</v>
      </c>
      <c r="BI77" s="3" t="str">
        <f>IF(ISBLANK(C77),"",IFERROR(VLOOKUP(LEFT(C77,5),segéd!$C:$D,2,0),"Első 5 karakter helytelen"))</f>
        <v/>
      </c>
      <c r="BJ77" s="3" t="str">
        <f t="shared" si="41"/>
        <v/>
      </c>
    </row>
    <row r="78" spans="1:62" x14ac:dyDescent="0.35">
      <c r="A78" s="47">
        <v>71</v>
      </c>
      <c r="B78" s="22"/>
      <c r="C78" s="23"/>
      <c r="D78" s="23" t="str">
        <f t="shared" si="34"/>
        <v/>
      </c>
      <c r="E78" s="23"/>
      <c r="F78" s="22"/>
      <c r="G78" s="22"/>
      <c r="H78" s="23" t="str">
        <f>IFERROR(VLOOKUP(LEFT(C78,5),segéd!$C:$D,2,0),"")</f>
        <v/>
      </c>
      <c r="I78" s="24"/>
      <c r="J78" s="24"/>
      <c r="K78" s="24"/>
      <c r="L78" s="24"/>
      <c r="M78" s="24"/>
      <c r="N78" s="24"/>
      <c r="O78" s="25"/>
      <c r="P78" s="25"/>
      <c r="Q78" s="25"/>
      <c r="R78" s="23"/>
      <c r="S78" s="23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7" t="str">
        <f t="shared" si="35"/>
        <v/>
      </c>
      <c r="AI78" s="7">
        <f t="shared" ca="1" si="42"/>
        <v>0</v>
      </c>
      <c r="AJ78" s="7">
        <f>IF(OR(AND(OR(LEFT(C78,5)=segéd!$C$1,LEFT(C78,5)=segéd!$C$2,LEFT(C78,5)=segéd!$C$3,LEFT(C78,5)=segéd!$C$4,LEFT(C78,5)=segéd!$C$5,LEFT(C78,5)=segéd!$C$6,LEFT(C78,5)=segéd!$C$7,LEFT(C78,5)=segéd!$C$8,LEFT(C78,5)=segéd!$C$9,LEFT(C78,5)=segéd!$C$10,LEFT(C78,5)=segéd!$C$11,LEFT(C78,5)=segéd!$C$12,LEFT(C78,5)=segéd!$C$13),LEN(C78)=16),ISBLANK(C78))=TRUE,0,1)</f>
        <v>0</v>
      </c>
      <c r="AK78" s="7">
        <f t="shared" si="36"/>
        <v>0</v>
      </c>
      <c r="AL78" s="7">
        <f t="shared" si="37"/>
        <v>0</v>
      </c>
      <c r="AM78" s="7">
        <f t="shared" si="38"/>
        <v>0</v>
      </c>
      <c r="AN78" s="7">
        <f t="shared" si="39"/>
        <v>0</v>
      </c>
      <c r="AO78" s="7">
        <f t="shared" si="40"/>
        <v>0</v>
      </c>
      <c r="AP78" s="7">
        <f t="shared" ca="1" si="43"/>
        <v>0</v>
      </c>
      <c r="AQ78" s="7">
        <f t="shared" ca="1" si="44"/>
        <v>0</v>
      </c>
      <c r="AR78" s="7">
        <f>IF(OR(R78=segéd!$A$1,R78=segéd!$A$2,R78=segéd!$A$3,R78=segéd!$A$4,ISBLANK(R78)),0,1)</f>
        <v>0</v>
      </c>
      <c r="AS78" s="7">
        <f>IF(OR(S78=segéd!$B$1,S78=segéd!$B$2,S78=segéd!$B$3,ISBLANK(S78)),0,1)</f>
        <v>0</v>
      </c>
      <c r="AT78" s="7">
        <f t="shared" si="45"/>
        <v>0</v>
      </c>
      <c r="AU78" s="7">
        <f t="shared" si="46"/>
        <v>0</v>
      </c>
      <c r="AV78" s="7">
        <f t="shared" si="47"/>
        <v>0</v>
      </c>
      <c r="AW78" s="7">
        <f t="shared" si="48"/>
        <v>0</v>
      </c>
      <c r="AX78" s="7">
        <f t="shared" si="49"/>
        <v>0</v>
      </c>
      <c r="AY78" s="7">
        <f t="shared" si="50"/>
        <v>0</v>
      </c>
      <c r="AZ78" s="7">
        <f t="shared" si="51"/>
        <v>0</v>
      </c>
      <c r="BA78" s="7">
        <f t="shared" si="52"/>
        <v>0</v>
      </c>
      <c r="BB78" s="7">
        <f t="shared" si="53"/>
        <v>0</v>
      </c>
      <c r="BC78" s="7">
        <f t="shared" si="54"/>
        <v>0</v>
      </c>
      <c r="BD78" s="7">
        <f t="shared" si="55"/>
        <v>0</v>
      </c>
      <c r="BE78" s="7">
        <f t="shared" si="56"/>
        <v>0</v>
      </c>
      <c r="BF78" s="7">
        <f t="shared" si="57"/>
        <v>0</v>
      </c>
      <c r="BG78" s="3">
        <f>LEN(Táblázat1[[#This Row],[Felhasználási hely 
mérési pont azonosítója (POD) 
 - 16 karakter hosszú 
 - Kezdete: 39N 
KÖTELEZŐEN TÖLTENDŐ!]])</f>
        <v>0</v>
      </c>
      <c r="BH78" s="3" t="str">
        <f t="shared" si="58"/>
        <v>Rövid</v>
      </c>
      <c r="BI78" s="3" t="str">
        <f>IF(ISBLANK(C78),"",IFERROR(VLOOKUP(LEFT(C78,5),segéd!$C:$D,2,0),"Első 5 karakter helytelen"))</f>
        <v/>
      </c>
      <c r="BJ78" s="3" t="str">
        <f t="shared" si="41"/>
        <v/>
      </c>
    </row>
    <row r="79" spans="1:62" x14ac:dyDescent="0.35">
      <c r="A79" s="47">
        <v>72</v>
      </c>
      <c r="B79" s="22"/>
      <c r="C79" s="23"/>
      <c r="D79" s="23" t="str">
        <f t="shared" si="34"/>
        <v/>
      </c>
      <c r="E79" s="23"/>
      <c r="F79" s="22"/>
      <c r="G79" s="22"/>
      <c r="H79" s="23" t="str">
        <f>IFERROR(VLOOKUP(LEFT(C79,5),segéd!$C:$D,2,0),"")</f>
        <v/>
      </c>
      <c r="I79" s="24"/>
      <c r="J79" s="24"/>
      <c r="K79" s="24"/>
      <c r="L79" s="24"/>
      <c r="M79" s="24"/>
      <c r="N79" s="24"/>
      <c r="O79" s="25"/>
      <c r="P79" s="25"/>
      <c r="Q79" s="25"/>
      <c r="R79" s="23"/>
      <c r="S79" s="23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7" t="str">
        <f t="shared" si="35"/>
        <v/>
      </c>
      <c r="AI79" s="7">
        <f t="shared" ca="1" si="42"/>
        <v>0</v>
      </c>
      <c r="AJ79" s="7">
        <f>IF(OR(AND(OR(LEFT(C79,5)=segéd!$C$1,LEFT(C79,5)=segéd!$C$2,LEFT(C79,5)=segéd!$C$3,LEFT(C79,5)=segéd!$C$4,LEFT(C79,5)=segéd!$C$5,LEFT(C79,5)=segéd!$C$6,LEFT(C79,5)=segéd!$C$7,LEFT(C79,5)=segéd!$C$8,LEFT(C79,5)=segéd!$C$9,LEFT(C79,5)=segéd!$C$10,LEFT(C79,5)=segéd!$C$11,LEFT(C79,5)=segéd!$C$12,LEFT(C79,5)=segéd!$C$13),LEN(C79)=16),ISBLANK(C79))=TRUE,0,1)</f>
        <v>0</v>
      </c>
      <c r="AK79" s="7">
        <f t="shared" si="36"/>
        <v>0</v>
      </c>
      <c r="AL79" s="7">
        <f t="shared" si="37"/>
        <v>0</v>
      </c>
      <c r="AM79" s="7">
        <f t="shared" si="38"/>
        <v>0</v>
      </c>
      <c r="AN79" s="7">
        <f t="shared" si="39"/>
        <v>0</v>
      </c>
      <c r="AO79" s="7">
        <f t="shared" si="40"/>
        <v>0</v>
      </c>
      <c r="AP79" s="7">
        <f t="shared" ca="1" si="43"/>
        <v>0</v>
      </c>
      <c r="AQ79" s="7">
        <f t="shared" ca="1" si="44"/>
        <v>0</v>
      </c>
      <c r="AR79" s="7">
        <f>IF(OR(R79=segéd!$A$1,R79=segéd!$A$2,R79=segéd!$A$3,R79=segéd!$A$4,ISBLANK(R79)),0,1)</f>
        <v>0</v>
      </c>
      <c r="AS79" s="7">
        <f>IF(OR(S79=segéd!$B$1,S79=segéd!$B$2,S79=segéd!$B$3,ISBLANK(S79)),0,1)</f>
        <v>0</v>
      </c>
      <c r="AT79" s="7">
        <f t="shared" si="45"/>
        <v>0</v>
      </c>
      <c r="AU79" s="7">
        <f t="shared" si="46"/>
        <v>0</v>
      </c>
      <c r="AV79" s="7">
        <f t="shared" si="47"/>
        <v>0</v>
      </c>
      <c r="AW79" s="7">
        <f t="shared" si="48"/>
        <v>0</v>
      </c>
      <c r="AX79" s="7">
        <f t="shared" si="49"/>
        <v>0</v>
      </c>
      <c r="AY79" s="7">
        <f t="shared" si="50"/>
        <v>0</v>
      </c>
      <c r="AZ79" s="7">
        <f t="shared" si="51"/>
        <v>0</v>
      </c>
      <c r="BA79" s="7">
        <f t="shared" si="52"/>
        <v>0</v>
      </c>
      <c r="BB79" s="7">
        <f t="shared" si="53"/>
        <v>0</v>
      </c>
      <c r="BC79" s="7">
        <f t="shared" si="54"/>
        <v>0</v>
      </c>
      <c r="BD79" s="7">
        <f t="shared" si="55"/>
        <v>0</v>
      </c>
      <c r="BE79" s="7">
        <f t="shared" si="56"/>
        <v>0</v>
      </c>
      <c r="BF79" s="7">
        <f t="shared" si="57"/>
        <v>0</v>
      </c>
      <c r="BG79" s="3">
        <f>LEN(Táblázat1[[#This Row],[Felhasználási hely 
mérési pont azonosítója (POD) 
 - 16 karakter hosszú 
 - Kezdete: 39N 
KÖTELEZŐEN TÖLTENDŐ!]])</f>
        <v>0</v>
      </c>
      <c r="BH79" s="3" t="str">
        <f t="shared" si="58"/>
        <v>Rövid</v>
      </c>
      <c r="BI79" s="3" t="str">
        <f>IF(ISBLANK(C79),"",IFERROR(VLOOKUP(LEFT(C79,5),segéd!$C:$D,2,0),"Első 5 karakter helytelen"))</f>
        <v/>
      </c>
      <c r="BJ79" s="3" t="str">
        <f t="shared" si="41"/>
        <v/>
      </c>
    </row>
    <row r="80" spans="1:62" x14ac:dyDescent="0.35">
      <c r="A80" s="47">
        <v>73</v>
      </c>
      <c r="B80" s="22"/>
      <c r="C80" s="23"/>
      <c r="D80" s="23" t="str">
        <f t="shared" si="34"/>
        <v/>
      </c>
      <c r="E80" s="23"/>
      <c r="F80" s="22"/>
      <c r="G80" s="22"/>
      <c r="H80" s="23" t="str">
        <f>IFERROR(VLOOKUP(LEFT(C80,5),segéd!$C:$D,2,0),"")</f>
        <v/>
      </c>
      <c r="I80" s="24"/>
      <c r="J80" s="24"/>
      <c r="K80" s="24"/>
      <c r="L80" s="24"/>
      <c r="M80" s="24"/>
      <c r="N80" s="24"/>
      <c r="O80" s="25"/>
      <c r="P80" s="25"/>
      <c r="Q80" s="25"/>
      <c r="R80" s="23"/>
      <c r="S80" s="23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7" t="str">
        <f t="shared" si="35"/>
        <v/>
      </c>
      <c r="AI80" s="7">
        <f t="shared" ca="1" si="42"/>
        <v>0</v>
      </c>
      <c r="AJ80" s="7">
        <f>IF(OR(AND(OR(LEFT(C80,5)=segéd!$C$1,LEFT(C80,5)=segéd!$C$2,LEFT(C80,5)=segéd!$C$3,LEFT(C80,5)=segéd!$C$4,LEFT(C80,5)=segéd!$C$5,LEFT(C80,5)=segéd!$C$6,LEFT(C80,5)=segéd!$C$7,LEFT(C80,5)=segéd!$C$8,LEFT(C80,5)=segéd!$C$9,LEFT(C80,5)=segéd!$C$10,LEFT(C80,5)=segéd!$C$11,LEFT(C80,5)=segéd!$C$12,LEFT(C80,5)=segéd!$C$13),LEN(C80)=16),ISBLANK(C80))=TRUE,0,1)</f>
        <v>0</v>
      </c>
      <c r="AK80" s="7">
        <f t="shared" si="36"/>
        <v>0</v>
      </c>
      <c r="AL80" s="7">
        <f t="shared" si="37"/>
        <v>0</v>
      </c>
      <c r="AM80" s="7">
        <f t="shared" si="38"/>
        <v>0</v>
      </c>
      <c r="AN80" s="7">
        <f t="shared" si="39"/>
        <v>0</v>
      </c>
      <c r="AO80" s="7">
        <f t="shared" si="40"/>
        <v>0</v>
      </c>
      <c r="AP80" s="7">
        <f t="shared" ca="1" si="43"/>
        <v>0</v>
      </c>
      <c r="AQ80" s="7">
        <f t="shared" ca="1" si="44"/>
        <v>0</v>
      </c>
      <c r="AR80" s="7">
        <f>IF(OR(R80=segéd!$A$1,R80=segéd!$A$2,R80=segéd!$A$3,R80=segéd!$A$4,ISBLANK(R80)),0,1)</f>
        <v>0</v>
      </c>
      <c r="AS80" s="7">
        <f>IF(OR(S80=segéd!$B$1,S80=segéd!$B$2,S80=segéd!$B$3,ISBLANK(S80)),0,1)</f>
        <v>0</v>
      </c>
      <c r="AT80" s="7">
        <f t="shared" si="45"/>
        <v>0</v>
      </c>
      <c r="AU80" s="7">
        <f t="shared" si="46"/>
        <v>0</v>
      </c>
      <c r="AV80" s="7">
        <f t="shared" si="47"/>
        <v>0</v>
      </c>
      <c r="AW80" s="7">
        <f t="shared" si="48"/>
        <v>0</v>
      </c>
      <c r="AX80" s="7">
        <f t="shared" si="49"/>
        <v>0</v>
      </c>
      <c r="AY80" s="7">
        <f t="shared" si="50"/>
        <v>0</v>
      </c>
      <c r="AZ80" s="7">
        <f t="shared" si="51"/>
        <v>0</v>
      </c>
      <c r="BA80" s="7">
        <f t="shared" si="52"/>
        <v>0</v>
      </c>
      <c r="BB80" s="7">
        <f t="shared" si="53"/>
        <v>0</v>
      </c>
      <c r="BC80" s="7">
        <f t="shared" si="54"/>
        <v>0</v>
      </c>
      <c r="BD80" s="7">
        <f t="shared" si="55"/>
        <v>0</v>
      </c>
      <c r="BE80" s="7">
        <f t="shared" si="56"/>
        <v>0</v>
      </c>
      <c r="BF80" s="7">
        <f t="shared" si="57"/>
        <v>0</v>
      </c>
      <c r="BG80" s="3">
        <f>LEN(Táblázat1[[#This Row],[Felhasználási hely 
mérési pont azonosítója (POD) 
 - 16 karakter hosszú 
 - Kezdete: 39N 
KÖTELEZŐEN TÖLTENDŐ!]])</f>
        <v>0</v>
      </c>
      <c r="BH80" s="3" t="str">
        <f t="shared" si="58"/>
        <v>Rövid</v>
      </c>
      <c r="BI80" s="3" t="str">
        <f>IF(ISBLANK(C80),"",IFERROR(VLOOKUP(LEFT(C80,5),segéd!$C:$D,2,0),"Első 5 karakter helytelen"))</f>
        <v/>
      </c>
      <c r="BJ80" s="3" t="str">
        <f t="shared" si="41"/>
        <v/>
      </c>
    </row>
    <row r="81" spans="1:62" x14ac:dyDescent="0.35">
      <c r="A81" s="47">
        <v>74</v>
      </c>
      <c r="B81" s="22"/>
      <c r="C81" s="23"/>
      <c r="D81" s="23" t="str">
        <f t="shared" si="34"/>
        <v/>
      </c>
      <c r="E81" s="23"/>
      <c r="F81" s="22"/>
      <c r="G81" s="22"/>
      <c r="H81" s="23" t="str">
        <f>IFERROR(VLOOKUP(LEFT(C81,5),segéd!$C:$D,2,0),"")</f>
        <v/>
      </c>
      <c r="I81" s="24"/>
      <c r="J81" s="24"/>
      <c r="K81" s="24"/>
      <c r="L81" s="24"/>
      <c r="M81" s="24"/>
      <c r="N81" s="24"/>
      <c r="O81" s="25"/>
      <c r="P81" s="25"/>
      <c r="Q81" s="25"/>
      <c r="R81" s="23"/>
      <c r="S81" s="23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7" t="str">
        <f t="shared" si="35"/>
        <v/>
      </c>
      <c r="AI81" s="7">
        <f t="shared" ca="1" si="42"/>
        <v>0</v>
      </c>
      <c r="AJ81" s="7">
        <f>IF(OR(AND(OR(LEFT(C81,5)=segéd!$C$1,LEFT(C81,5)=segéd!$C$2,LEFT(C81,5)=segéd!$C$3,LEFT(C81,5)=segéd!$C$4,LEFT(C81,5)=segéd!$C$5,LEFT(C81,5)=segéd!$C$6,LEFT(C81,5)=segéd!$C$7,LEFT(C81,5)=segéd!$C$8,LEFT(C81,5)=segéd!$C$9,LEFT(C81,5)=segéd!$C$10,LEFT(C81,5)=segéd!$C$11,LEFT(C81,5)=segéd!$C$12,LEFT(C81,5)=segéd!$C$13),LEN(C81)=16),ISBLANK(C81))=TRUE,0,1)</f>
        <v>0</v>
      </c>
      <c r="AK81" s="7">
        <f t="shared" si="36"/>
        <v>0</v>
      </c>
      <c r="AL81" s="7">
        <f t="shared" si="37"/>
        <v>0</v>
      </c>
      <c r="AM81" s="7">
        <f t="shared" si="38"/>
        <v>0</v>
      </c>
      <c r="AN81" s="7">
        <f t="shared" si="39"/>
        <v>0</v>
      </c>
      <c r="AO81" s="7">
        <f t="shared" si="40"/>
        <v>0</v>
      </c>
      <c r="AP81" s="7">
        <f t="shared" ca="1" si="43"/>
        <v>0</v>
      </c>
      <c r="AQ81" s="7">
        <f t="shared" ca="1" si="44"/>
        <v>0</v>
      </c>
      <c r="AR81" s="7">
        <f>IF(OR(R81=segéd!$A$1,R81=segéd!$A$2,R81=segéd!$A$3,R81=segéd!$A$4,ISBLANK(R81)),0,1)</f>
        <v>0</v>
      </c>
      <c r="AS81" s="7">
        <f>IF(OR(S81=segéd!$B$1,S81=segéd!$B$2,S81=segéd!$B$3,ISBLANK(S81)),0,1)</f>
        <v>0</v>
      </c>
      <c r="AT81" s="7">
        <f t="shared" si="45"/>
        <v>0</v>
      </c>
      <c r="AU81" s="7">
        <f t="shared" si="46"/>
        <v>0</v>
      </c>
      <c r="AV81" s="7">
        <f t="shared" si="47"/>
        <v>0</v>
      </c>
      <c r="AW81" s="7">
        <f t="shared" si="48"/>
        <v>0</v>
      </c>
      <c r="AX81" s="7">
        <f t="shared" si="49"/>
        <v>0</v>
      </c>
      <c r="AY81" s="7">
        <f t="shared" si="50"/>
        <v>0</v>
      </c>
      <c r="AZ81" s="7">
        <f t="shared" si="51"/>
        <v>0</v>
      </c>
      <c r="BA81" s="7">
        <f t="shared" si="52"/>
        <v>0</v>
      </c>
      <c r="BB81" s="7">
        <f t="shared" si="53"/>
        <v>0</v>
      </c>
      <c r="BC81" s="7">
        <f t="shared" si="54"/>
        <v>0</v>
      </c>
      <c r="BD81" s="7">
        <f t="shared" si="55"/>
        <v>0</v>
      </c>
      <c r="BE81" s="7">
        <f t="shared" si="56"/>
        <v>0</v>
      </c>
      <c r="BF81" s="7">
        <f t="shared" si="57"/>
        <v>0</v>
      </c>
      <c r="BG81" s="3">
        <f>LEN(Táblázat1[[#This Row],[Felhasználási hely 
mérési pont azonosítója (POD) 
 - 16 karakter hosszú 
 - Kezdete: 39N 
KÖTELEZŐEN TÖLTENDŐ!]])</f>
        <v>0</v>
      </c>
      <c r="BH81" s="3" t="str">
        <f t="shared" si="58"/>
        <v>Rövid</v>
      </c>
      <c r="BI81" s="3" t="str">
        <f>IF(ISBLANK(C81),"",IFERROR(VLOOKUP(LEFT(C81,5),segéd!$C:$D,2,0),"Első 5 karakter helytelen"))</f>
        <v/>
      </c>
      <c r="BJ81" s="3" t="str">
        <f t="shared" si="41"/>
        <v/>
      </c>
    </row>
    <row r="82" spans="1:62" x14ac:dyDescent="0.35">
      <c r="A82" s="47">
        <v>75</v>
      </c>
      <c r="B82" s="22"/>
      <c r="C82" s="23"/>
      <c r="D82" s="23" t="str">
        <f t="shared" si="34"/>
        <v/>
      </c>
      <c r="E82" s="23"/>
      <c r="F82" s="22"/>
      <c r="G82" s="22"/>
      <c r="H82" s="23" t="str">
        <f>IFERROR(VLOOKUP(LEFT(C82,5),segéd!$C:$D,2,0),"")</f>
        <v/>
      </c>
      <c r="I82" s="24"/>
      <c r="J82" s="24"/>
      <c r="K82" s="24"/>
      <c r="L82" s="24"/>
      <c r="M82" s="24"/>
      <c r="N82" s="24"/>
      <c r="O82" s="25"/>
      <c r="P82" s="25"/>
      <c r="Q82" s="25"/>
      <c r="R82" s="23"/>
      <c r="S82" s="23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7" t="str">
        <f t="shared" si="35"/>
        <v/>
      </c>
      <c r="AI82" s="7">
        <f t="shared" ca="1" si="42"/>
        <v>0</v>
      </c>
      <c r="AJ82" s="7">
        <f>IF(OR(AND(OR(LEFT(C82,5)=segéd!$C$1,LEFT(C82,5)=segéd!$C$2,LEFT(C82,5)=segéd!$C$3,LEFT(C82,5)=segéd!$C$4,LEFT(C82,5)=segéd!$C$5,LEFT(C82,5)=segéd!$C$6,LEFT(C82,5)=segéd!$C$7,LEFT(C82,5)=segéd!$C$8,LEFT(C82,5)=segéd!$C$9,LEFT(C82,5)=segéd!$C$10,LEFT(C82,5)=segéd!$C$11,LEFT(C82,5)=segéd!$C$12,LEFT(C82,5)=segéd!$C$13),LEN(C82)=16),ISBLANK(C82))=TRUE,0,1)</f>
        <v>0</v>
      </c>
      <c r="AK82" s="7">
        <f t="shared" si="36"/>
        <v>0</v>
      </c>
      <c r="AL82" s="7">
        <f t="shared" si="37"/>
        <v>0</v>
      </c>
      <c r="AM82" s="7">
        <f t="shared" si="38"/>
        <v>0</v>
      </c>
      <c r="AN82" s="7">
        <f t="shared" si="39"/>
        <v>0</v>
      </c>
      <c r="AO82" s="7">
        <f t="shared" si="40"/>
        <v>0</v>
      </c>
      <c r="AP82" s="7">
        <f t="shared" ca="1" si="43"/>
        <v>0</v>
      </c>
      <c r="AQ82" s="7">
        <f t="shared" ca="1" si="44"/>
        <v>0</v>
      </c>
      <c r="AR82" s="7">
        <f>IF(OR(R82=segéd!$A$1,R82=segéd!$A$2,R82=segéd!$A$3,R82=segéd!$A$4,ISBLANK(R82)),0,1)</f>
        <v>0</v>
      </c>
      <c r="AS82" s="7">
        <f>IF(OR(S82=segéd!$B$1,S82=segéd!$B$2,S82=segéd!$B$3,ISBLANK(S82)),0,1)</f>
        <v>0</v>
      </c>
      <c r="AT82" s="7">
        <f t="shared" si="45"/>
        <v>0</v>
      </c>
      <c r="AU82" s="7">
        <f t="shared" si="46"/>
        <v>0</v>
      </c>
      <c r="AV82" s="7">
        <f t="shared" si="47"/>
        <v>0</v>
      </c>
      <c r="AW82" s="7">
        <f t="shared" si="48"/>
        <v>0</v>
      </c>
      <c r="AX82" s="7">
        <f t="shared" si="49"/>
        <v>0</v>
      </c>
      <c r="AY82" s="7">
        <f t="shared" si="50"/>
        <v>0</v>
      </c>
      <c r="AZ82" s="7">
        <f t="shared" si="51"/>
        <v>0</v>
      </c>
      <c r="BA82" s="7">
        <f t="shared" si="52"/>
        <v>0</v>
      </c>
      <c r="BB82" s="7">
        <f t="shared" si="53"/>
        <v>0</v>
      </c>
      <c r="BC82" s="7">
        <f t="shared" si="54"/>
        <v>0</v>
      </c>
      <c r="BD82" s="7">
        <f t="shared" si="55"/>
        <v>0</v>
      </c>
      <c r="BE82" s="7">
        <f t="shared" si="56"/>
        <v>0</v>
      </c>
      <c r="BF82" s="7">
        <f t="shared" si="57"/>
        <v>0</v>
      </c>
      <c r="BG82" s="3">
        <f>LEN(Táblázat1[[#This Row],[Felhasználási hely 
mérési pont azonosítója (POD) 
 - 16 karakter hosszú 
 - Kezdete: 39N 
KÖTELEZŐEN TÖLTENDŐ!]])</f>
        <v>0</v>
      </c>
      <c r="BH82" s="3" t="str">
        <f t="shared" si="58"/>
        <v>Rövid</v>
      </c>
      <c r="BI82" s="3" t="str">
        <f>IF(ISBLANK(C82),"",IFERROR(VLOOKUP(LEFT(C82,5),segéd!$C:$D,2,0),"Első 5 karakter helytelen"))</f>
        <v/>
      </c>
      <c r="BJ82" s="3" t="str">
        <f t="shared" si="41"/>
        <v/>
      </c>
    </row>
    <row r="83" spans="1:62" x14ac:dyDescent="0.35">
      <c r="A83" s="47">
        <v>76</v>
      </c>
      <c r="B83" s="22"/>
      <c r="C83" s="23"/>
      <c r="D83" s="23" t="str">
        <f t="shared" si="34"/>
        <v/>
      </c>
      <c r="E83" s="23"/>
      <c r="F83" s="22"/>
      <c r="G83" s="22"/>
      <c r="H83" s="23" t="str">
        <f>IFERROR(VLOOKUP(LEFT(C83,5),segéd!$C:$D,2,0),"")</f>
        <v/>
      </c>
      <c r="I83" s="24"/>
      <c r="J83" s="24"/>
      <c r="K83" s="24"/>
      <c r="L83" s="24"/>
      <c r="M83" s="24"/>
      <c r="N83" s="24"/>
      <c r="O83" s="25"/>
      <c r="P83" s="25"/>
      <c r="Q83" s="25"/>
      <c r="R83" s="23"/>
      <c r="S83" s="23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 t="str">
        <f t="shared" si="35"/>
        <v/>
      </c>
      <c r="AI83" s="7">
        <f t="shared" ca="1" si="42"/>
        <v>0</v>
      </c>
      <c r="AJ83" s="7">
        <f>IF(OR(AND(OR(LEFT(C83,5)=segéd!$C$1,LEFT(C83,5)=segéd!$C$2,LEFT(C83,5)=segéd!$C$3,LEFT(C83,5)=segéd!$C$4,LEFT(C83,5)=segéd!$C$5,LEFT(C83,5)=segéd!$C$6,LEFT(C83,5)=segéd!$C$7,LEFT(C83,5)=segéd!$C$8,LEFT(C83,5)=segéd!$C$9,LEFT(C83,5)=segéd!$C$10,LEFT(C83,5)=segéd!$C$11,LEFT(C83,5)=segéd!$C$12,LEFT(C83,5)=segéd!$C$13),LEN(C83)=16),ISBLANK(C83))=TRUE,0,1)</f>
        <v>0</v>
      </c>
      <c r="AK83" s="7">
        <f t="shared" si="36"/>
        <v>0</v>
      </c>
      <c r="AL83" s="7">
        <f t="shared" si="37"/>
        <v>0</v>
      </c>
      <c r="AM83" s="7">
        <f t="shared" si="38"/>
        <v>0</v>
      </c>
      <c r="AN83" s="7">
        <f t="shared" si="39"/>
        <v>0</v>
      </c>
      <c r="AO83" s="7">
        <f t="shared" si="40"/>
        <v>0</v>
      </c>
      <c r="AP83" s="7">
        <f t="shared" ca="1" si="43"/>
        <v>0</v>
      </c>
      <c r="AQ83" s="7">
        <f t="shared" ca="1" si="44"/>
        <v>0</v>
      </c>
      <c r="AR83" s="7">
        <f>IF(OR(R83=segéd!$A$1,R83=segéd!$A$2,R83=segéd!$A$3,R83=segéd!$A$4,ISBLANK(R83)),0,1)</f>
        <v>0</v>
      </c>
      <c r="AS83" s="7">
        <f>IF(OR(S83=segéd!$B$1,S83=segéd!$B$2,S83=segéd!$B$3,ISBLANK(S83)),0,1)</f>
        <v>0</v>
      </c>
      <c r="AT83" s="7">
        <f t="shared" si="45"/>
        <v>0</v>
      </c>
      <c r="AU83" s="7">
        <f t="shared" si="46"/>
        <v>0</v>
      </c>
      <c r="AV83" s="7">
        <f t="shared" si="47"/>
        <v>0</v>
      </c>
      <c r="AW83" s="7">
        <f t="shared" si="48"/>
        <v>0</v>
      </c>
      <c r="AX83" s="7">
        <f t="shared" si="49"/>
        <v>0</v>
      </c>
      <c r="AY83" s="7">
        <f t="shared" si="50"/>
        <v>0</v>
      </c>
      <c r="AZ83" s="7">
        <f t="shared" si="51"/>
        <v>0</v>
      </c>
      <c r="BA83" s="7">
        <f t="shared" si="52"/>
        <v>0</v>
      </c>
      <c r="BB83" s="7">
        <f t="shared" si="53"/>
        <v>0</v>
      </c>
      <c r="BC83" s="7">
        <f t="shared" si="54"/>
        <v>0</v>
      </c>
      <c r="BD83" s="7">
        <f t="shared" si="55"/>
        <v>0</v>
      </c>
      <c r="BE83" s="7">
        <f t="shared" si="56"/>
        <v>0</v>
      </c>
      <c r="BF83" s="7">
        <f t="shared" si="57"/>
        <v>0</v>
      </c>
      <c r="BG83" s="3">
        <f>LEN(Táblázat1[[#This Row],[Felhasználási hely 
mérési pont azonosítója (POD) 
 - 16 karakter hosszú 
 - Kezdete: 39N 
KÖTELEZŐEN TÖLTENDŐ!]])</f>
        <v>0</v>
      </c>
      <c r="BH83" s="3" t="str">
        <f t="shared" si="58"/>
        <v>Rövid</v>
      </c>
      <c r="BI83" s="3" t="str">
        <f>IF(ISBLANK(C83),"",IFERROR(VLOOKUP(LEFT(C83,5),segéd!$C:$D,2,0),"Első 5 karakter helytelen"))</f>
        <v/>
      </c>
      <c r="BJ83" s="3" t="str">
        <f t="shared" si="41"/>
        <v/>
      </c>
    </row>
    <row r="84" spans="1:62" x14ac:dyDescent="0.35">
      <c r="A84" s="47">
        <v>77</v>
      </c>
      <c r="B84" s="22"/>
      <c r="C84" s="23"/>
      <c r="D84" s="23" t="str">
        <f t="shared" si="34"/>
        <v/>
      </c>
      <c r="E84" s="23"/>
      <c r="F84" s="22"/>
      <c r="G84" s="22"/>
      <c r="H84" s="23" t="str">
        <f>IFERROR(VLOOKUP(LEFT(C84,5),segéd!$C:$D,2,0),"")</f>
        <v/>
      </c>
      <c r="I84" s="24"/>
      <c r="J84" s="24"/>
      <c r="K84" s="24"/>
      <c r="L84" s="24"/>
      <c r="M84" s="24"/>
      <c r="N84" s="24"/>
      <c r="O84" s="25"/>
      <c r="P84" s="25"/>
      <c r="Q84" s="25"/>
      <c r="R84" s="23"/>
      <c r="S84" s="23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 t="str">
        <f t="shared" si="35"/>
        <v/>
      </c>
      <c r="AI84" s="7">
        <f t="shared" ca="1" si="42"/>
        <v>0</v>
      </c>
      <c r="AJ84" s="7">
        <f>IF(OR(AND(OR(LEFT(C84,5)=segéd!$C$1,LEFT(C84,5)=segéd!$C$2,LEFT(C84,5)=segéd!$C$3,LEFT(C84,5)=segéd!$C$4,LEFT(C84,5)=segéd!$C$5,LEFT(C84,5)=segéd!$C$6,LEFT(C84,5)=segéd!$C$7,LEFT(C84,5)=segéd!$C$8,LEFT(C84,5)=segéd!$C$9,LEFT(C84,5)=segéd!$C$10,LEFT(C84,5)=segéd!$C$11,LEFT(C84,5)=segéd!$C$12,LEFT(C84,5)=segéd!$C$13),LEN(C84)=16),ISBLANK(C84))=TRUE,0,1)</f>
        <v>0</v>
      </c>
      <c r="AK84" s="7">
        <f t="shared" si="36"/>
        <v>0</v>
      </c>
      <c r="AL84" s="7">
        <f t="shared" si="37"/>
        <v>0</v>
      </c>
      <c r="AM84" s="7">
        <f t="shared" si="38"/>
        <v>0</v>
      </c>
      <c r="AN84" s="7">
        <f t="shared" si="39"/>
        <v>0</v>
      </c>
      <c r="AO84" s="7">
        <f t="shared" si="40"/>
        <v>0</v>
      </c>
      <c r="AP84" s="7">
        <f t="shared" ca="1" si="43"/>
        <v>0</v>
      </c>
      <c r="AQ84" s="7">
        <f t="shared" ca="1" si="44"/>
        <v>0</v>
      </c>
      <c r="AR84" s="7">
        <f>IF(OR(R84=segéd!$A$1,R84=segéd!$A$2,R84=segéd!$A$3,R84=segéd!$A$4,ISBLANK(R84)),0,1)</f>
        <v>0</v>
      </c>
      <c r="AS84" s="7">
        <f>IF(OR(S84=segéd!$B$1,S84=segéd!$B$2,S84=segéd!$B$3,ISBLANK(S84)),0,1)</f>
        <v>0</v>
      </c>
      <c r="AT84" s="7">
        <f t="shared" si="45"/>
        <v>0</v>
      </c>
      <c r="AU84" s="7">
        <f t="shared" si="46"/>
        <v>0</v>
      </c>
      <c r="AV84" s="7">
        <f t="shared" si="47"/>
        <v>0</v>
      </c>
      <c r="AW84" s="7">
        <f t="shared" si="48"/>
        <v>0</v>
      </c>
      <c r="AX84" s="7">
        <f t="shared" si="49"/>
        <v>0</v>
      </c>
      <c r="AY84" s="7">
        <f t="shared" si="50"/>
        <v>0</v>
      </c>
      <c r="AZ84" s="7">
        <f t="shared" si="51"/>
        <v>0</v>
      </c>
      <c r="BA84" s="7">
        <f t="shared" si="52"/>
        <v>0</v>
      </c>
      <c r="BB84" s="7">
        <f t="shared" si="53"/>
        <v>0</v>
      </c>
      <c r="BC84" s="7">
        <f t="shared" si="54"/>
        <v>0</v>
      </c>
      <c r="BD84" s="7">
        <f t="shared" si="55"/>
        <v>0</v>
      </c>
      <c r="BE84" s="7">
        <f t="shared" si="56"/>
        <v>0</v>
      </c>
      <c r="BF84" s="7">
        <f t="shared" si="57"/>
        <v>0</v>
      </c>
      <c r="BG84" s="3">
        <f>LEN(Táblázat1[[#This Row],[Felhasználási hely 
mérési pont azonosítója (POD) 
 - 16 karakter hosszú 
 - Kezdete: 39N 
KÖTELEZŐEN TÖLTENDŐ!]])</f>
        <v>0</v>
      </c>
      <c r="BH84" s="3" t="str">
        <f t="shared" si="58"/>
        <v>Rövid</v>
      </c>
      <c r="BI84" s="3" t="str">
        <f>IF(ISBLANK(C84),"",IFERROR(VLOOKUP(LEFT(C84,5),segéd!$C:$D,2,0),"Első 5 karakter helytelen"))</f>
        <v/>
      </c>
      <c r="BJ84" s="3" t="str">
        <f t="shared" si="41"/>
        <v/>
      </c>
    </row>
    <row r="85" spans="1:62" x14ac:dyDescent="0.35">
      <c r="A85" s="47">
        <v>78</v>
      </c>
      <c r="B85" s="22"/>
      <c r="C85" s="23"/>
      <c r="D85" s="23" t="str">
        <f t="shared" si="34"/>
        <v/>
      </c>
      <c r="E85" s="23"/>
      <c r="F85" s="22"/>
      <c r="G85" s="22"/>
      <c r="H85" s="23" t="str">
        <f>IFERROR(VLOOKUP(LEFT(C85,5),segéd!$C:$D,2,0),"")</f>
        <v/>
      </c>
      <c r="I85" s="24"/>
      <c r="J85" s="24"/>
      <c r="K85" s="24"/>
      <c r="L85" s="24"/>
      <c r="M85" s="24"/>
      <c r="N85" s="24"/>
      <c r="O85" s="25"/>
      <c r="P85" s="25"/>
      <c r="Q85" s="25"/>
      <c r="R85" s="23"/>
      <c r="S85" s="23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 t="str">
        <f t="shared" si="35"/>
        <v/>
      </c>
      <c r="AI85" s="7">
        <f t="shared" ca="1" si="42"/>
        <v>0</v>
      </c>
      <c r="AJ85" s="7">
        <f>IF(OR(AND(OR(LEFT(C85,5)=segéd!$C$1,LEFT(C85,5)=segéd!$C$2,LEFT(C85,5)=segéd!$C$3,LEFT(C85,5)=segéd!$C$4,LEFT(C85,5)=segéd!$C$5,LEFT(C85,5)=segéd!$C$6,LEFT(C85,5)=segéd!$C$7,LEFT(C85,5)=segéd!$C$8,LEFT(C85,5)=segéd!$C$9,LEFT(C85,5)=segéd!$C$10,LEFT(C85,5)=segéd!$C$11,LEFT(C85,5)=segéd!$C$12,LEFT(C85,5)=segéd!$C$13),LEN(C85)=16),ISBLANK(C85))=TRUE,0,1)</f>
        <v>0</v>
      </c>
      <c r="AK85" s="7">
        <f t="shared" si="36"/>
        <v>0</v>
      </c>
      <c r="AL85" s="7">
        <f t="shared" si="37"/>
        <v>0</v>
      </c>
      <c r="AM85" s="7">
        <f t="shared" si="38"/>
        <v>0</v>
      </c>
      <c r="AN85" s="7">
        <f t="shared" si="39"/>
        <v>0</v>
      </c>
      <c r="AO85" s="7">
        <f t="shared" si="40"/>
        <v>0</v>
      </c>
      <c r="AP85" s="7">
        <f t="shared" ca="1" si="43"/>
        <v>0</v>
      </c>
      <c r="AQ85" s="7">
        <f t="shared" ca="1" si="44"/>
        <v>0</v>
      </c>
      <c r="AR85" s="7">
        <f>IF(OR(R85=segéd!$A$1,R85=segéd!$A$2,R85=segéd!$A$3,R85=segéd!$A$4,ISBLANK(R85)),0,1)</f>
        <v>0</v>
      </c>
      <c r="AS85" s="7">
        <f>IF(OR(S85=segéd!$B$1,S85=segéd!$B$2,S85=segéd!$B$3,ISBLANK(S85)),0,1)</f>
        <v>0</v>
      </c>
      <c r="AT85" s="7">
        <f t="shared" si="45"/>
        <v>0</v>
      </c>
      <c r="AU85" s="7">
        <f t="shared" si="46"/>
        <v>0</v>
      </c>
      <c r="AV85" s="7">
        <f t="shared" si="47"/>
        <v>0</v>
      </c>
      <c r="AW85" s="7">
        <f t="shared" si="48"/>
        <v>0</v>
      </c>
      <c r="AX85" s="7">
        <f t="shared" si="49"/>
        <v>0</v>
      </c>
      <c r="AY85" s="7">
        <f t="shared" si="50"/>
        <v>0</v>
      </c>
      <c r="AZ85" s="7">
        <f t="shared" si="51"/>
        <v>0</v>
      </c>
      <c r="BA85" s="7">
        <f t="shared" si="52"/>
        <v>0</v>
      </c>
      <c r="BB85" s="7">
        <f t="shared" si="53"/>
        <v>0</v>
      </c>
      <c r="BC85" s="7">
        <f t="shared" si="54"/>
        <v>0</v>
      </c>
      <c r="BD85" s="7">
        <f t="shared" si="55"/>
        <v>0</v>
      </c>
      <c r="BE85" s="7">
        <f t="shared" si="56"/>
        <v>0</v>
      </c>
      <c r="BF85" s="7">
        <f t="shared" si="57"/>
        <v>0</v>
      </c>
      <c r="BG85" s="3">
        <f>LEN(Táblázat1[[#This Row],[Felhasználási hely 
mérési pont azonosítója (POD) 
 - 16 karakter hosszú 
 - Kezdete: 39N 
KÖTELEZŐEN TÖLTENDŐ!]])</f>
        <v>0</v>
      </c>
      <c r="BH85" s="3" t="str">
        <f t="shared" si="58"/>
        <v>Rövid</v>
      </c>
      <c r="BI85" s="3" t="str">
        <f>IF(ISBLANK(C85),"",IFERROR(VLOOKUP(LEFT(C85,5),segéd!$C:$D,2,0),"Első 5 karakter helytelen"))</f>
        <v/>
      </c>
      <c r="BJ85" s="3" t="str">
        <f t="shared" si="41"/>
        <v/>
      </c>
    </row>
    <row r="86" spans="1:62" x14ac:dyDescent="0.35">
      <c r="A86" s="47">
        <v>79</v>
      </c>
      <c r="B86" s="22"/>
      <c r="C86" s="23"/>
      <c r="D86" s="23" t="str">
        <f t="shared" si="34"/>
        <v/>
      </c>
      <c r="E86" s="23"/>
      <c r="F86" s="22"/>
      <c r="G86" s="22"/>
      <c r="H86" s="23" t="str">
        <f>IFERROR(VLOOKUP(LEFT(C86,5),segéd!$C:$D,2,0),"")</f>
        <v/>
      </c>
      <c r="I86" s="24"/>
      <c r="J86" s="24"/>
      <c r="K86" s="24"/>
      <c r="L86" s="24"/>
      <c r="M86" s="24"/>
      <c r="N86" s="24"/>
      <c r="O86" s="25"/>
      <c r="P86" s="25"/>
      <c r="Q86" s="25"/>
      <c r="R86" s="23"/>
      <c r="S86" s="23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7" t="str">
        <f t="shared" si="35"/>
        <v/>
      </c>
      <c r="AI86" s="7">
        <f t="shared" ca="1" si="42"/>
        <v>0</v>
      </c>
      <c r="AJ86" s="7">
        <f>IF(OR(AND(OR(LEFT(C86,5)=segéd!$C$1,LEFT(C86,5)=segéd!$C$2,LEFT(C86,5)=segéd!$C$3,LEFT(C86,5)=segéd!$C$4,LEFT(C86,5)=segéd!$C$5,LEFT(C86,5)=segéd!$C$6,LEFT(C86,5)=segéd!$C$7,LEFT(C86,5)=segéd!$C$8,LEFT(C86,5)=segéd!$C$9,LEFT(C86,5)=segéd!$C$10,LEFT(C86,5)=segéd!$C$11,LEFT(C86,5)=segéd!$C$12,LEFT(C86,5)=segéd!$C$13),LEN(C86)=16),ISBLANK(C86))=TRUE,0,1)</f>
        <v>0</v>
      </c>
      <c r="AK86" s="7">
        <f t="shared" si="36"/>
        <v>0</v>
      </c>
      <c r="AL86" s="7">
        <f t="shared" si="37"/>
        <v>0</v>
      </c>
      <c r="AM86" s="7">
        <f t="shared" si="38"/>
        <v>0</v>
      </c>
      <c r="AN86" s="7">
        <f t="shared" si="39"/>
        <v>0</v>
      </c>
      <c r="AO86" s="7">
        <f t="shared" si="40"/>
        <v>0</v>
      </c>
      <c r="AP86" s="7">
        <f t="shared" ca="1" si="43"/>
        <v>0</v>
      </c>
      <c r="AQ86" s="7">
        <f t="shared" ca="1" si="44"/>
        <v>0</v>
      </c>
      <c r="AR86" s="7">
        <f>IF(OR(R86=segéd!$A$1,R86=segéd!$A$2,R86=segéd!$A$3,R86=segéd!$A$4,ISBLANK(R86)),0,1)</f>
        <v>0</v>
      </c>
      <c r="AS86" s="7">
        <f>IF(OR(S86=segéd!$B$1,S86=segéd!$B$2,S86=segéd!$B$3,ISBLANK(S86)),0,1)</f>
        <v>0</v>
      </c>
      <c r="AT86" s="7">
        <f t="shared" si="45"/>
        <v>0</v>
      </c>
      <c r="AU86" s="7">
        <f t="shared" si="46"/>
        <v>0</v>
      </c>
      <c r="AV86" s="7">
        <f t="shared" si="47"/>
        <v>0</v>
      </c>
      <c r="AW86" s="7">
        <f t="shared" si="48"/>
        <v>0</v>
      </c>
      <c r="AX86" s="7">
        <f t="shared" si="49"/>
        <v>0</v>
      </c>
      <c r="AY86" s="7">
        <f t="shared" si="50"/>
        <v>0</v>
      </c>
      <c r="AZ86" s="7">
        <f t="shared" si="51"/>
        <v>0</v>
      </c>
      <c r="BA86" s="7">
        <f t="shared" si="52"/>
        <v>0</v>
      </c>
      <c r="BB86" s="7">
        <f t="shared" si="53"/>
        <v>0</v>
      </c>
      <c r="BC86" s="7">
        <f t="shared" si="54"/>
        <v>0</v>
      </c>
      <c r="BD86" s="7">
        <f t="shared" si="55"/>
        <v>0</v>
      </c>
      <c r="BE86" s="7">
        <f t="shared" si="56"/>
        <v>0</v>
      </c>
      <c r="BF86" s="7">
        <f t="shared" si="57"/>
        <v>0</v>
      </c>
      <c r="BG86" s="3">
        <f>LEN(Táblázat1[[#This Row],[Felhasználási hely 
mérési pont azonosítója (POD) 
 - 16 karakter hosszú 
 - Kezdete: 39N 
KÖTELEZŐEN TÖLTENDŐ!]])</f>
        <v>0</v>
      </c>
      <c r="BH86" s="3" t="str">
        <f t="shared" si="58"/>
        <v>Rövid</v>
      </c>
      <c r="BI86" s="3" t="str">
        <f>IF(ISBLANK(C86),"",IFERROR(VLOOKUP(LEFT(C86,5),segéd!$C:$D,2,0),"Első 5 karakter helytelen"))</f>
        <v/>
      </c>
      <c r="BJ86" s="3" t="str">
        <f t="shared" si="41"/>
        <v/>
      </c>
    </row>
    <row r="87" spans="1:62" x14ac:dyDescent="0.35">
      <c r="A87" s="47">
        <v>80</v>
      </c>
      <c r="B87" s="22"/>
      <c r="C87" s="23"/>
      <c r="D87" s="23" t="str">
        <f t="shared" si="34"/>
        <v/>
      </c>
      <c r="E87" s="23"/>
      <c r="F87" s="22"/>
      <c r="G87" s="22"/>
      <c r="H87" s="23" t="str">
        <f>IFERROR(VLOOKUP(LEFT(C87,5),segéd!$C:$D,2,0),"")</f>
        <v/>
      </c>
      <c r="I87" s="24"/>
      <c r="J87" s="24"/>
      <c r="K87" s="24"/>
      <c r="L87" s="24"/>
      <c r="M87" s="24"/>
      <c r="N87" s="24"/>
      <c r="O87" s="25"/>
      <c r="P87" s="25"/>
      <c r="Q87" s="25"/>
      <c r="R87" s="23"/>
      <c r="S87" s="23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 t="str">
        <f t="shared" si="35"/>
        <v/>
      </c>
      <c r="AI87" s="7">
        <f t="shared" ca="1" si="42"/>
        <v>0</v>
      </c>
      <c r="AJ87" s="7">
        <f>IF(OR(AND(OR(LEFT(C87,5)=segéd!$C$1,LEFT(C87,5)=segéd!$C$2,LEFT(C87,5)=segéd!$C$3,LEFT(C87,5)=segéd!$C$4,LEFT(C87,5)=segéd!$C$5,LEFT(C87,5)=segéd!$C$6,LEFT(C87,5)=segéd!$C$7,LEFT(C87,5)=segéd!$C$8,LEFT(C87,5)=segéd!$C$9,LEFT(C87,5)=segéd!$C$10,LEFT(C87,5)=segéd!$C$11,LEFT(C87,5)=segéd!$C$12,LEFT(C87,5)=segéd!$C$13),LEN(C87)=16),ISBLANK(C87))=TRUE,0,1)</f>
        <v>0</v>
      </c>
      <c r="AK87" s="7">
        <f t="shared" si="36"/>
        <v>0</v>
      </c>
      <c r="AL87" s="7">
        <f t="shared" si="37"/>
        <v>0</v>
      </c>
      <c r="AM87" s="7">
        <f t="shared" si="38"/>
        <v>0</v>
      </c>
      <c r="AN87" s="7">
        <f t="shared" si="39"/>
        <v>0</v>
      </c>
      <c r="AO87" s="7">
        <f t="shared" si="40"/>
        <v>0</v>
      </c>
      <c r="AP87" s="7">
        <f t="shared" ca="1" si="43"/>
        <v>0</v>
      </c>
      <c r="AQ87" s="7">
        <f t="shared" ca="1" si="44"/>
        <v>0</v>
      </c>
      <c r="AR87" s="7">
        <f>IF(OR(R87=segéd!$A$1,R87=segéd!$A$2,R87=segéd!$A$3,R87=segéd!$A$4,ISBLANK(R87)),0,1)</f>
        <v>0</v>
      </c>
      <c r="AS87" s="7">
        <f>IF(OR(S87=segéd!$B$1,S87=segéd!$B$2,S87=segéd!$B$3,ISBLANK(S87)),0,1)</f>
        <v>0</v>
      </c>
      <c r="AT87" s="7">
        <f t="shared" si="45"/>
        <v>0</v>
      </c>
      <c r="AU87" s="7">
        <f t="shared" si="46"/>
        <v>0</v>
      </c>
      <c r="AV87" s="7">
        <f t="shared" si="47"/>
        <v>0</v>
      </c>
      <c r="AW87" s="7">
        <f t="shared" si="48"/>
        <v>0</v>
      </c>
      <c r="AX87" s="7">
        <f t="shared" si="49"/>
        <v>0</v>
      </c>
      <c r="AY87" s="7">
        <f t="shared" si="50"/>
        <v>0</v>
      </c>
      <c r="AZ87" s="7">
        <f t="shared" si="51"/>
        <v>0</v>
      </c>
      <c r="BA87" s="7">
        <f t="shared" si="52"/>
        <v>0</v>
      </c>
      <c r="BB87" s="7">
        <f t="shared" si="53"/>
        <v>0</v>
      </c>
      <c r="BC87" s="7">
        <f t="shared" si="54"/>
        <v>0</v>
      </c>
      <c r="BD87" s="7">
        <f t="shared" si="55"/>
        <v>0</v>
      </c>
      <c r="BE87" s="7">
        <f t="shared" si="56"/>
        <v>0</v>
      </c>
      <c r="BF87" s="7">
        <f t="shared" si="57"/>
        <v>0</v>
      </c>
      <c r="BG87" s="3">
        <f>LEN(Táblázat1[[#This Row],[Felhasználási hely 
mérési pont azonosítója (POD) 
 - 16 karakter hosszú 
 - Kezdete: 39N 
KÖTELEZŐEN TÖLTENDŐ!]])</f>
        <v>0</v>
      </c>
      <c r="BH87" s="3" t="str">
        <f t="shared" si="58"/>
        <v>Rövid</v>
      </c>
      <c r="BI87" s="3" t="str">
        <f>IF(ISBLANK(C87),"",IFERROR(VLOOKUP(LEFT(C87,5),segéd!$C:$D,2,0),"Első 5 karakter helytelen"))</f>
        <v/>
      </c>
      <c r="BJ87" s="3" t="str">
        <f t="shared" si="41"/>
        <v/>
      </c>
    </row>
    <row r="88" spans="1:62" x14ac:dyDescent="0.35">
      <c r="A88" s="47">
        <v>81</v>
      </c>
      <c r="B88" s="22"/>
      <c r="C88" s="23"/>
      <c r="D88" s="23" t="str">
        <f t="shared" si="34"/>
        <v/>
      </c>
      <c r="E88" s="23"/>
      <c r="F88" s="22"/>
      <c r="G88" s="22"/>
      <c r="H88" s="23" t="str">
        <f>IFERROR(VLOOKUP(LEFT(C88,5),segéd!$C:$D,2,0),"")</f>
        <v/>
      </c>
      <c r="I88" s="24"/>
      <c r="J88" s="24"/>
      <c r="K88" s="24"/>
      <c r="L88" s="24"/>
      <c r="M88" s="24"/>
      <c r="N88" s="24"/>
      <c r="O88" s="25"/>
      <c r="P88" s="25"/>
      <c r="Q88" s="25"/>
      <c r="R88" s="23"/>
      <c r="S88" s="23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7" t="str">
        <f t="shared" si="35"/>
        <v/>
      </c>
      <c r="AI88" s="7">
        <f t="shared" ca="1" si="42"/>
        <v>0</v>
      </c>
      <c r="AJ88" s="7">
        <f>IF(OR(AND(OR(LEFT(C88,5)=segéd!$C$1,LEFT(C88,5)=segéd!$C$2,LEFT(C88,5)=segéd!$C$3,LEFT(C88,5)=segéd!$C$4,LEFT(C88,5)=segéd!$C$5,LEFT(C88,5)=segéd!$C$6,LEFT(C88,5)=segéd!$C$7,LEFT(C88,5)=segéd!$C$8,LEFT(C88,5)=segéd!$C$9,LEFT(C88,5)=segéd!$C$10,LEFT(C88,5)=segéd!$C$11,LEFT(C88,5)=segéd!$C$12,LEFT(C88,5)=segéd!$C$13),LEN(C88)=16),ISBLANK(C88))=TRUE,0,1)</f>
        <v>0</v>
      </c>
      <c r="AK88" s="7">
        <f t="shared" si="36"/>
        <v>0</v>
      </c>
      <c r="AL88" s="7">
        <f t="shared" si="37"/>
        <v>0</v>
      </c>
      <c r="AM88" s="7">
        <f t="shared" si="38"/>
        <v>0</v>
      </c>
      <c r="AN88" s="7">
        <f t="shared" si="39"/>
        <v>0</v>
      </c>
      <c r="AO88" s="7">
        <f t="shared" si="40"/>
        <v>0</v>
      </c>
      <c r="AP88" s="7">
        <f t="shared" ca="1" si="43"/>
        <v>0</v>
      </c>
      <c r="AQ88" s="7">
        <f t="shared" ca="1" si="44"/>
        <v>0</v>
      </c>
      <c r="AR88" s="7">
        <f>IF(OR(R88=segéd!$A$1,R88=segéd!$A$2,R88=segéd!$A$3,R88=segéd!$A$4,ISBLANK(R88)),0,1)</f>
        <v>0</v>
      </c>
      <c r="AS88" s="7">
        <f>IF(OR(S88=segéd!$B$1,S88=segéd!$B$2,S88=segéd!$B$3,ISBLANK(S88)),0,1)</f>
        <v>0</v>
      </c>
      <c r="AT88" s="7">
        <f t="shared" si="45"/>
        <v>0</v>
      </c>
      <c r="AU88" s="7">
        <f t="shared" si="46"/>
        <v>0</v>
      </c>
      <c r="AV88" s="7">
        <f t="shared" si="47"/>
        <v>0</v>
      </c>
      <c r="AW88" s="7">
        <f t="shared" si="48"/>
        <v>0</v>
      </c>
      <c r="AX88" s="7">
        <f t="shared" si="49"/>
        <v>0</v>
      </c>
      <c r="AY88" s="7">
        <f t="shared" si="50"/>
        <v>0</v>
      </c>
      <c r="AZ88" s="7">
        <f t="shared" si="51"/>
        <v>0</v>
      </c>
      <c r="BA88" s="7">
        <f t="shared" si="52"/>
        <v>0</v>
      </c>
      <c r="BB88" s="7">
        <f t="shared" si="53"/>
        <v>0</v>
      </c>
      <c r="BC88" s="7">
        <f t="shared" si="54"/>
        <v>0</v>
      </c>
      <c r="BD88" s="7">
        <f t="shared" si="55"/>
        <v>0</v>
      </c>
      <c r="BE88" s="7">
        <f t="shared" si="56"/>
        <v>0</v>
      </c>
      <c r="BF88" s="7">
        <f t="shared" si="57"/>
        <v>0</v>
      </c>
      <c r="BG88" s="3">
        <f>LEN(Táblázat1[[#This Row],[Felhasználási hely 
mérési pont azonosítója (POD) 
 - 16 karakter hosszú 
 - Kezdete: 39N 
KÖTELEZŐEN TÖLTENDŐ!]])</f>
        <v>0</v>
      </c>
      <c r="BH88" s="3" t="str">
        <f t="shared" si="58"/>
        <v>Rövid</v>
      </c>
      <c r="BI88" s="3" t="str">
        <f>IF(ISBLANK(C88),"",IFERROR(VLOOKUP(LEFT(C88,5),segéd!$C:$D,2,0),"Első 5 karakter helytelen"))</f>
        <v/>
      </c>
      <c r="BJ88" s="3" t="str">
        <f t="shared" si="41"/>
        <v/>
      </c>
    </row>
    <row r="89" spans="1:62" x14ac:dyDescent="0.35">
      <c r="A89" s="47">
        <v>82</v>
      </c>
      <c r="B89" s="22"/>
      <c r="C89" s="23"/>
      <c r="D89" s="23" t="str">
        <f t="shared" si="34"/>
        <v/>
      </c>
      <c r="E89" s="23"/>
      <c r="F89" s="22"/>
      <c r="G89" s="22"/>
      <c r="H89" s="23" t="str">
        <f>IFERROR(VLOOKUP(LEFT(C89,5),segéd!$C:$D,2,0),"")</f>
        <v/>
      </c>
      <c r="I89" s="24"/>
      <c r="J89" s="24"/>
      <c r="K89" s="24"/>
      <c r="L89" s="24"/>
      <c r="M89" s="24"/>
      <c r="N89" s="24"/>
      <c r="O89" s="25"/>
      <c r="P89" s="25"/>
      <c r="Q89" s="25"/>
      <c r="R89" s="23"/>
      <c r="S89" s="23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 t="str">
        <f t="shared" si="35"/>
        <v/>
      </c>
      <c r="AI89" s="7">
        <f t="shared" ca="1" si="42"/>
        <v>0</v>
      </c>
      <c r="AJ89" s="7">
        <f>IF(OR(AND(OR(LEFT(C89,5)=segéd!$C$1,LEFT(C89,5)=segéd!$C$2,LEFT(C89,5)=segéd!$C$3,LEFT(C89,5)=segéd!$C$4,LEFT(C89,5)=segéd!$C$5,LEFT(C89,5)=segéd!$C$6,LEFT(C89,5)=segéd!$C$7,LEFT(C89,5)=segéd!$C$8,LEFT(C89,5)=segéd!$C$9,LEFT(C89,5)=segéd!$C$10,LEFT(C89,5)=segéd!$C$11,LEFT(C89,5)=segéd!$C$12,LEFT(C89,5)=segéd!$C$13),LEN(C89)=16),ISBLANK(C89))=TRUE,0,1)</f>
        <v>0</v>
      </c>
      <c r="AK89" s="7">
        <f t="shared" si="36"/>
        <v>0</v>
      </c>
      <c r="AL89" s="7">
        <f t="shared" si="37"/>
        <v>0</v>
      </c>
      <c r="AM89" s="7">
        <f t="shared" si="38"/>
        <v>0</v>
      </c>
      <c r="AN89" s="7">
        <f t="shared" si="39"/>
        <v>0</v>
      </c>
      <c r="AO89" s="7">
        <f t="shared" si="40"/>
        <v>0</v>
      </c>
      <c r="AP89" s="7">
        <f t="shared" ca="1" si="43"/>
        <v>0</v>
      </c>
      <c r="AQ89" s="7">
        <f t="shared" ca="1" si="44"/>
        <v>0</v>
      </c>
      <c r="AR89" s="7">
        <f>IF(OR(R89=segéd!$A$1,R89=segéd!$A$2,R89=segéd!$A$3,R89=segéd!$A$4,ISBLANK(R89)),0,1)</f>
        <v>0</v>
      </c>
      <c r="AS89" s="7">
        <f>IF(OR(S89=segéd!$B$1,S89=segéd!$B$2,S89=segéd!$B$3,ISBLANK(S89)),0,1)</f>
        <v>0</v>
      </c>
      <c r="AT89" s="7">
        <f t="shared" si="45"/>
        <v>0</v>
      </c>
      <c r="AU89" s="7">
        <f t="shared" si="46"/>
        <v>0</v>
      </c>
      <c r="AV89" s="7">
        <f t="shared" si="47"/>
        <v>0</v>
      </c>
      <c r="AW89" s="7">
        <f t="shared" si="48"/>
        <v>0</v>
      </c>
      <c r="AX89" s="7">
        <f t="shared" si="49"/>
        <v>0</v>
      </c>
      <c r="AY89" s="7">
        <f t="shared" si="50"/>
        <v>0</v>
      </c>
      <c r="AZ89" s="7">
        <f t="shared" si="51"/>
        <v>0</v>
      </c>
      <c r="BA89" s="7">
        <f t="shared" si="52"/>
        <v>0</v>
      </c>
      <c r="BB89" s="7">
        <f t="shared" si="53"/>
        <v>0</v>
      </c>
      <c r="BC89" s="7">
        <f t="shared" si="54"/>
        <v>0</v>
      </c>
      <c r="BD89" s="7">
        <f t="shared" si="55"/>
        <v>0</v>
      </c>
      <c r="BE89" s="7">
        <f t="shared" si="56"/>
        <v>0</v>
      </c>
      <c r="BF89" s="7">
        <f t="shared" si="57"/>
        <v>0</v>
      </c>
      <c r="BG89" s="3">
        <f>LEN(Táblázat1[[#This Row],[Felhasználási hely 
mérési pont azonosítója (POD) 
 - 16 karakter hosszú 
 - Kezdete: 39N 
KÖTELEZŐEN TÖLTENDŐ!]])</f>
        <v>0</v>
      </c>
      <c r="BH89" s="3" t="str">
        <f t="shared" si="58"/>
        <v>Rövid</v>
      </c>
      <c r="BI89" s="3" t="str">
        <f>IF(ISBLANK(C89),"",IFERROR(VLOOKUP(LEFT(C89,5),segéd!$C:$D,2,0),"Első 5 karakter helytelen"))</f>
        <v/>
      </c>
      <c r="BJ89" s="3" t="str">
        <f t="shared" si="41"/>
        <v/>
      </c>
    </row>
    <row r="90" spans="1:62" x14ac:dyDescent="0.35">
      <c r="A90" s="47">
        <v>83</v>
      </c>
      <c r="B90" s="22"/>
      <c r="C90" s="23"/>
      <c r="D90" s="23" t="str">
        <f t="shared" si="34"/>
        <v/>
      </c>
      <c r="E90" s="23"/>
      <c r="F90" s="22"/>
      <c r="G90" s="22"/>
      <c r="H90" s="23" t="str">
        <f>IFERROR(VLOOKUP(LEFT(C90,5),segéd!$C:$D,2,0),"")</f>
        <v/>
      </c>
      <c r="I90" s="24"/>
      <c r="J90" s="24"/>
      <c r="K90" s="24"/>
      <c r="L90" s="24"/>
      <c r="M90" s="24"/>
      <c r="N90" s="24"/>
      <c r="O90" s="25"/>
      <c r="P90" s="25"/>
      <c r="Q90" s="25"/>
      <c r="R90" s="23"/>
      <c r="S90" s="23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7" t="str">
        <f t="shared" si="35"/>
        <v/>
      </c>
      <c r="AI90" s="7">
        <f t="shared" ca="1" si="42"/>
        <v>0</v>
      </c>
      <c r="AJ90" s="7">
        <f>IF(OR(AND(OR(LEFT(C90,5)=segéd!$C$1,LEFT(C90,5)=segéd!$C$2,LEFT(C90,5)=segéd!$C$3,LEFT(C90,5)=segéd!$C$4,LEFT(C90,5)=segéd!$C$5,LEFT(C90,5)=segéd!$C$6,LEFT(C90,5)=segéd!$C$7,LEFT(C90,5)=segéd!$C$8,LEFT(C90,5)=segéd!$C$9,LEFT(C90,5)=segéd!$C$10,LEFT(C90,5)=segéd!$C$11,LEFT(C90,5)=segéd!$C$12,LEFT(C90,5)=segéd!$C$13),LEN(C90)=16),ISBLANK(C90))=TRUE,0,1)</f>
        <v>0</v>
      </c>
      <c r="AK90" s="7">
        <f t="shared" si="36"/>
        <v>0</v>
      </c>
      <c r="AL90" s="7">
        <f t="shared" si="37"/>
        <v>0</v>
      </c>
      <c r="AM90" s="7">
        <f t="shared" si="38"/>
        <v>0</v>
      </c>
      <c r="AN90" s="7">
        <f t="shared" si="39"/>
        <v>0</v>
      </c>
      <c r="AO90" s="7">
        <f t="shared" si="40"/>
        <v>0</v>
      </c>
      <c r="AP90" s="7">
        <f t="shared" ca="1" si="43"/>
        <v>0</v>
      </c>
      <c r="AQ90" s="7">
        <f t="shared" ca="1" si="44"/>
        <v>0</v>
      </c>
      <c r="AR90" s="7">
        <f>IF(OR(R90=segéd!$A$1,R90=segéd!$A$2,R90=segéd!$A$3,R90=segéd!$A$4,ISBLANK(R90)),0,1)</f>
        <v>0</v>
      </c>
      <c r="AS90" s="7">
        <f>IF(OR(S90=segéd!$B$1,S90=segéd!$B$2,S90=segéd!$B$3,ISBLANK(S90)),0,1)</f>
        <v>0</v>
      </c>
      <c r="AT90" s="7">
        <f t="shared" si="45"/>
        <v>0</v>
      </c>
      <c r="AU90" s="7">
        <f t="shared" si="46"/>
        <v>0</v>
      </c>
      <c r="AV90" s="7">
        <f t="shared" si="47"/>
        <v>0</v>
      </c>
      <c r="AW90" s="7">
        <f t="shared" si="48"/>
        <v>0</v>
      </c>
      <c r="AX90" s="7">
        <f t="shared" si="49"/>
        <v>0</v>
      </c>
      <c r="AY90" s="7">
        <f t="shared" si="50"/>
        <v>0</v>
      </c>
      <c r="AZ90" s="7">
        <f t="shared" si="51"/>
        <v>0</v>
      </c>
      <c r="BA90" s="7">
        <f t="shared" si="52"/>
        <v>0</v>
      </c>
      <c r="BB90" s="7">
        <f t="shared" si="53"/>
        <v>0</v>
      </c>
      <c r="BC90" s="7">
        <f t="shared" si="54"/>
        <v>0</v>
      </c>
      <c r="BD90" s="7">
        <f t="shared" si="55"/>
        <v>0</v>
      </c>
      <c r="BE90" s="7">
        <f t="shared" si="56"/>
        <v>0</v>
      </c>
      <c r="BF90" s="7">
        <f t="shared" si="57"/>
        <v>0</v>
      </c>
      <c r="BG90" s="3">
        <f>LEN(Táblázat1[[#This Row],[Felhasználási hely 
mérési pont azonosítója (POD) 
 - 16 karakter hosszú 
 - Kezdete: 39N 
KÖTELEZŐEN TÖLTENDŐ!]])</f>
        <v>0</v>
      </c>
      <c r="BH90" s="3" t="str">
        <f t="shared" si="58"/>
        <v>Rövid</v>
      </c>
      <c r="BI90" s="3" t="str">
        <f>IF(ISBLANK(C90),"",IFERROR(VLOOKUP(LEFT(C90,5),segéd!$C:$D,2,0),"Első 5 karakter helytelen"))</f>
        <v/>
      </c>
      <c r="BJ90" s="3" t="str">
        <f t="shared" si="41"/>
        <v/>
      </c>
    </row>
    <row r="91" spans="1:62" x14ac:dyDescent="0.35">
      <c r="A91" s="47">
        <v>84</v>
      </c>
      <c r="B91" s="22"/>
      <c r="C91" s="23"/>
      <c r="D91" s="23" t="str">
        <f t="shared" si="34"/>
        <v/>
      </c>
      <c r="E91" s="23"/>
      <c r="F91" s="22"/>
      <c r="G91" s="22"/>
      <c r="H91" s="23" t="str">
        <f>IFERROR(VLOOKUP(LEFT(C91,5),segéd!$C:$D,2,0),"")</f>
        <v/>
      </c>
      <c r="I91" s="24"/>
      <c r="J91" s="24"/>
      <c r="K91" s="24"/>
      <c r="L91" s="24"/>
      <c r="M91" s="24"/>
      <c r="N91" s="24"/>
      <c r="O91" s="25"/>
      <c r="P91" s="25"/>
      <c r="Q91" s="25"/>
      <c r="R91" s="23"/>
      <c r="S91" s="23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 t="str">
        <f t="shared" si="35"/>
        <v/>
      </c>
      <c r="AI91" s="7">
        <f t="shared" ca="1" si="42"/>
        <v>0</v>
      </c>
      <c r="AJ91" s="7">
        <f>IF(OR(AND(OR(LEFT(C91,5)=segéd!$C$1,LEFT(C91,5)=segéd!$C$2,LEFT(C91,5)=segéd!$C$3,LEFT(C91,5)=segéd!$C$4,LEFT(C91,5)=segéd!$C$5,LEFT(C91,5)=segéd!$C$6,LEFT(C91,5)=segéd!$C$7,LEFT(C91,5)=segéd!$C$8,LEFT(C91,5)=segéd!$C$9,LEFT(C91,5)=segéd!$C$10,LEFT(C91,5)=segéd!$C$11,LEFT(C91,5)=segéd!$C$12,LEFT(C91,5)=segéd!$C$13),LEN(C91)=16),ISBLANK(C91))=TRUE,0,1)</f>
        <v>0</v>
      </c>
      <c r="AK91" s="7">
        <f t="shared" si="36"/>
        <v>0</v>
      </c>
      <c r="AL91" s="7">
        <f t="shared" si="37"/>
        <v>0</v>
      </c>
      <c r="AM91" s="7">
        <f t="shared" si="38"/>
        <v>0</v>
      </c>
      <c r="AN91" s="7">
        <f t="shared" si="39"/>
        <v>0</v>
      </c>
      <c r="AO91" s="7">
        <f t="shared" si="40"/>
        <v>0</v>
      </c>
      <c r="AP91" s="7">
        <f t="shared" ca="1" si="43"/>
        <v>0</v>
      </c>
      <c r="AQ91" s="7">
        <f t="shared" ca="1" si="44"/>
        <v>0</v>
      </c>
      <c r="AR91" s="7">
        <f>IF(OR(R91=segéd!$A$1,R91=segéd!$A$2,R91=segéd!$A$3,R91=segéd!$A$4,ISBLANK(R91)),0,1)</f>
        <v>0</v>
      </c>
      <c r="AS91" s="7">
        <f>IF(OR(S91=segéd!$B$1,S91=segéd!$B$2,S91=segéd!$B$3,ISBLANK(S91)),0,1)</f>
        <v>0</v>
      </c>
      <c r="AT91" s="7">
        <f t="shared" si="45"/>
        <v>0</v>
      </c>
      <c r="AU91" s="7">
        <f t="shared" si="46"/>
        <v>0</v>
      </c>
      <c r="AV91" s="7">
        <f t="shared" si="47"/>
        <v>0</v>
      </c>
      <c r="AW91" s="7">
        <f t="shared" si="48"/>
        <v>0</v>
      </c>
      <c r="AX91" s="7">
        <f t="shared" si="49"/>
        <v>0</v>
      </c>
      <c r="AY91" s="7">
        <f t="shared" si="50"/>
        <v>0</v>
      </c>
      <c r="AZ91" s="7">
        <f t="shared" si="51"/>
        <v>0</v>
      </c>
      <c r="BA91" s="7">
        <f t="shared" si="52"/>
        <v>0</v>
      </c>
      <c r="BB91" s="7">
        <f t="shared" si="53"/>
        <v>0</v>
      </c>
      <c r="BC91" s="7">
        <f t="shared" si="54"/>
        <v>0</v>
      </c>
      <c r="BD91" s="7">
        <f t="shared" si="55"/>
        <v>0</v>
      </c>
      <c r="BE91" s="7">
        <f t="shared" si="56"/>
        <v>0</v>
      </c>
      <c r="BF91" s="7">
        <f t="shared" si="57"/>
        <v>0</v>
      </c>
      <c r="BG91" s="3">
        <f>LEN(Táblázat1[[#This Row],[Felhasználási hely 
mérési pont azonosítója (POD) 
 - 16 karakter hosszú 
 - Kezdete: 39N 
KÖTELEZŐEN TÖLTENDŐ!]])</f>
        <v>0</v>
      </c>
      <c r="BH91" s="3" t="str">
        <f t="shared" si="58"/>
        <v>Rövid</v>
      </c>
      <c r="BI91" s="3" t="str">
        <f>IF(ISBLANK(C91),"",IFERROR(VLOOKUP(LEFT(C91,5),segéd!$C:$D,2,0),"Első 5 karakter helytelen"))</f>
        <v/>
      </c>
      <c r="BJ91" s="3" t="str">
        <f t="shared" si="41"/>
        <v/>
      </c>
    </row>
    <row r="92" spans="1:62" x14ac:dyDescent="0.35">
      <c r="A92" s="47">
        <v>85</v>
      </c>
      <c r="B92" s="22"/>
      <c r="C92" s="23"/>
      <c r="D92" s="23" t="str">
        <f t="shared" si="34"/>
        <v/>
      </c>
      <c r="E92" s="23"/>
      <c r="F92" s="22"/>
      <c r="G92" s="22"/>
      <c r="H92" s="23" t="str">
        <f>IFERROR(VLOOKUP(LEFT(C92,5),segéd!$C:$D,2,0),"")</f>
        <v/>
      </c>
      <c r="I92" s="24"/>
      <c r="J92" s="24"/>
      <c r="K92" s="24"/>
      <c r="L92" s="24"/>
      <c r="M92" s="24"/>
      <c r="N92" s="24"/>
      <c r="O92" s="25"/>
      <c r="P92" s="25"/>
      <c r="Q92" s="25"/>
      <c r="R92" s="23"/>
      <c r="S92" s="23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 t="str">
        <f t="shared" si="35"/>
        <v/>
      </c>
      <c r="AI92" s="7">
        <f t="shared" ca="1" si="42"/>
        <v>0</v>
      </c>
      <c r="AJ92" s="7">
        <f>IF(OR(AND(OR(LEFT(C92,5)=segéd!$C$1,LEFT(C92,5)=segéd!$C$2,LEFT(C92,5)=segéd!$C$3,LEFT(C92,5)=segéd!$C$4,LEFT(C92,5)=segéd!$C$5,LEFT(C92,5)=segéd!$C$6,LEFT(C92,5)=segéd!$C$7,LEFT(C92,5)=segéd!$C$8,LEFT(C92,5)=segéd!$C$9,LEFT(C92,5)=segéd!$C$10,LEFT(C92,5)=segéd!$C$11,LEFT(C92,5)=segéd!$C$12,LEFT(C92,5)=segéd!$C$13),LEN(C92)=16),ISBLANK(C92))=TRUE,0,1)</f>
        <v>0</v>
      </c>
      <c r="AK92" s="7">
        <f t="shared" si="36"/>
        <v>0</v>
      </c>
      <c r="AL92" s="7">
        <f t="shared" si="37"/>
        <v>0</v>
      </c>
      <c r="AM92" s="7">
        <f t="shared" si="38"/>
        <v>0</v>
      </c>
      <c r="AN92" s="7">
        <f t="shared" si="39"/>
        <v>0</v>
      </c>
      <c r="AO92" s="7">
        <f t="shared" si="40"/>
        <v>0</v>
      </c>
      <c r="AP92" s="7">
        <f t="shared" ca="1" si="43"/>
        <v>0</v>
      </c>
      <c r="AQ92" s="7">
        <f t="shared" ca="1" si="44"/>
        <v>0</v>
      </c>
      <c r="AR92" s="7">
        <f>IF(OR(R92=segéd!$A$1,R92=segéd!$A$2,R92=segéd!$A$3,R92=segéd!$A$4,ISBLANK(R92)),0,1)</f>
        <v>0</v>
      </c>
      <c r="AS92" s="7">
        <f>IF(OR(S92=segéd!$B$1,S92=segéd!$B$2,S92=segéd!$B$3,ISBLANK(S92)),0,1)</f>
        <v>0</v>
      </c>
      <c r="AT92" s="7">
        <f t="shared" si="45"/>
        <v>0</v>
      </c>
      <c r="AU92" s="7">
        <f t="shared" si="46"/>
        <v>0</v>
      </c>
      <c r="AV92" s="7">
        <f t="shared" si="47"/>
        <v>0</v>
      </c>
      <c r="AW92" s="7">
        <f t="shared" si="48"/>
        <v>0</v>
      </c>
      <c r="AX92" s="7">
        <f t="shared" si="49"/>
        <v>0</v>
      </c>
      <c r="AY92" s="7">
        <f t="shared" si="50"/>
        <v>0</v>
      </c>
      <c r="AZ92" s="7">
        <f t="shared" si="51"/>
        <v>0</v>
      </c>
      <c r="BA92" s="7">
        <f t="shared" si="52"/>
        <v>0</v>
      </c>
      <c r="BB92" s="7">
        <f t="shared" si="53"/>
        <v>0</v>
      </c>
      <c r="BC92" s="7">
        <f t="shared" si="54"/>
        <v>0</v>
      </c>
      <c r="BD92" s="7">
        <f t="shared" si="55"/>
        <v>0</v>
      </c>
      <c r="BE92" s="7">
        <f t="shared" si="56"/>
        <v>0</v>
      </c>
      <c r="BF92" s="7">
        <f t="shared" si="57"/>
        <v>0</v>
      </c>
      <c r="BG92" s="3">
        <f>LEN(Táblázat1[[#This Row],[Felhasználási hely 
mérési pont azonosítója (POD) 
 - 16 karakter hosszú 
 - Kezdete: 39N 
KÖTELEZŐEN TÖLTENDŐ!]])</f>
        <v>0</v>
      </c>
      <c r="BH92" s="3" t="str">
        <f t="shared" si="58"/>
        <v>Rövid</v>
      </c>
      <c r="BI92" s="3" t="str">
        <f>IF(ISBLANK(C92),"",IFERROR(VLOOKUP(LEFT(C92,5),segéd!$C:$D,2,0),"Első 5 karakter helytelen"))</f>
        <v/>
      </c>
      <c r="BJ92" s="3" t="str">
        <f t="shared" si="41"/>
        <v/>
      </c>
    </row>
    <row r="93" spans="1:62" x14ac:dyDescent="0.35">
      <c r="A93" s="47">
        <v>86</v>
      </c>
      <c r="B93" s="22"/>
      <c r="C93" s="23"/>
      <c r="D93" s="23" t="str">
        <f t="shared" si="34"/>
        <v/>
      </c>
      <c r="E93" s="23"/>
      <c r="F93" s="22"/>
      <c r="G93" s="22"/>
      <c r="H93" s="23" t="str">
        <f>IFERROR(VLOOKUP(LEFT(C93,5),segéd!$C:$D,2,0),"")</f>
        <v/>
      </c>
      <c r="I93" s="24"/>
      <c r="J93" s="24"/>
      <c r="K93" s="24"/>
      <c r="L93" s="24"/>
      <c r="M93" s="24"/>
      <c r="N93" s="24"/>
      <c r="O93" s="25"/>
      <c r="P93" s="25"/>
      <c r="Q93" s="25"/>
      <c r="R93" s="23"/>
      <c r="S93" s="23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 t="str">
        <f t="shared" si="35"/>
        <v/>
      </c>
      <c r="AI93" s="7">
        <f t="shared" ca="1" si="42"/>
        <v>0</v>
      </c>
      <c r="AJ93" s="7">
        <f>IF(OR(AND(OR(LEFT(C93,5)=segéd!$C$1,LEFT(C93,5)=segéd!$C$2,LEFT(C93,5)=segéd!$C$3,LEFT(C93,5)=segéd!$C$4,LEFT(C93,5)=segéd!$C$5,LEFT(C93,5)=segéd!$C$6,LEFT(C93,5)=segéd!$C$7,LEFT(C93,5)=segéd!$C$8,LEFT(C93,5)=segéd!$C$9,LEFT(C93,5)=segéd!$C$10,LEFT(C93,5)=segéd!$C$11,LEFT(C93,5)=segéd!$C$12,LEFT(C93,5)=segéd!$C$13),LEN(C93)=16),ISBLANK(C93))=TRUE,0,1)</f>
        <v>0</v>
      </c>
      <c r="AK93" s="7">
        <f t="shared" si="36"/>
        <v>0</v>
      </c>
      <c r="AL93" s="7">
        <f t="shared" si="37"/>
        <v>0</v>
      </c>
      <c r="AM93" s="7">
        <f t="shared" si="38"/>
        <v>0</v>
      </c>
      <c r="AN93" s="7">
        <f t="shared" si="39"/>
        <v>0</v>
      </c>
      <c r="AO93" s="7">
        <f t="shared" si="40"/>
        <v>0</v>
      </c>
      <c r="AP93" s="7">
        <f t="shared" ca="1" si="43"/>
        <v>0</v>
      </c>
      <c r="AQ93" s="7">
        <f t="shared" ca="1" si="44"/>
        <v>0</v>
      </c>
      <c r="AR93" s="7">
        <f>IF(OR(R93=segéd!$A$1,R93=segéd!$A$2,R93=segéd!$A$3,R93=segéd!$A$4,ISBLANK(R93)),0,1)</f>
        <v>0</v>
      </c>
      <c r="AS93" s="7">
        <f>IF(OR(S93=segéd!$B$1,S93=segéd!$B$2,S93=segéd!$B$3,ISBLANK(S93)),0,1)</f>
        <v>0</v>
      </c>
      <c r="AT93" s="7">
        <f t="shared" si="45"/>
        <v>0</v>
      </c>
      <c r="AU93" s="7">
        <f t="shared" si="46"/>
        <v>0</v>
      </c>
      <c r="AV93" s="7">
        <f t="shared" si="47"/>
        <v>0</v>
      </c>
      <c r="AW93" s="7">
        <f t="shared" si="48"/>
        <v>0</v>
      </c>
      <c r="AX93" s="7">
        <f t="shared" si="49"/>
        <v>0</v>
      </c>
      <c r="AY93" s="7">
        <f t="shared" si="50"/>
        <v>0</v>
      </c>
      <c r="AZ93" s="7">
        <f t="shared" si="51"/>
        <v>0</v>
      </c>
      <c r="BA93" s="7">
        <f t="shared" si="52"/>
        <v>0</v>
      </c>
      <c r="BB93" s="7">
        <f t="shared" si="53"/>
        <v>0</v>
      </c>
      <c r="BC93" s="7">
        <f t="shared" si="54"/>
        <v>0</v>
      </c>
      <c r="BD93" s="7">
        <f t="shared" si="55"/>
        <v>0</v>
      </c>
      <c r="BE93" s="7">
        <f t="shared" si="56"/>
        <v>0</v>
      </c>
      <c r="BF93" s="7">
        <f t="shared" si="57"/>
        <v>0</v>
      </c>
      <c r="BG93" s="3">
        <f>LEN(Táblázat1[[#This Row],[Felhasználási hely 
mérési pont azonosítója (POD) 
 - 16 karakter hosszú 
 - Kezdete: 39N 
KÖTELEZŐEN TÖLTENDŐ!]])</f>
        <v>0</v>
      </c>
      <c r="BH93" s="3" t="str">
        <f t="shared" si="58"/>
        <v>Rövid</v>
      </c>
      <c r="BI93" s="3" t="str">
        <f>IF(ISBLANK(C93),"",IFERROR(VLOOKUP(LEFT(C93,5),segéd!$C:$D,2,0),"Első 5 karakter helytelen"))</f>
        <v/>
      </c>
      <c r="BJ93" s="3" t="str">
        <f t="shared" si="41"/>
        <v/>
      </c>
    </row>
    <row r="94" spans="1:62" x14ac:dyDescent="0.35">
      <c r="A94" s="47">
        <v>87</v>
      </c>
      <c r="B94" s="22"/>
      <c r="C94" s="23"/>
      <c r="D94" s="23" t="str">
        <f t="shared" si="34"/>
        <v/>
      </c>
      <c r="E94" s="23"/>
      <c r="F94" s="22"/>
      <c r="G94" s="22"/>
      <c r="H94" s="23" t="str">
        <f>IFERROR(VLOOKUP(LEFT(C94,5),segéd!$C:$D,2,0),"")</f>
        <v/>
      </c>
      <c r="I94" s="24"/>
      <c r="J94" s="24"/>
      <c r="K94" s="24"/>
      <c r="L94" s="24"/>
      <c r="M94" s="24"/>
      <c r="N94" s="24"/>
      <c r="O94" s="25"/>
      <c r="P94" s="25"/>
      <c r="Q94" s="25"/>
      <c r="R94" s="23"/>
      <c r="S94" s="23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7" t="str">
        <f t="shared" si="35"/>
        <v/>
      </c>
      <c r="AI94" s="7">
        <f t="shared" ca="1" si="42"/>
        <v>0</v>
      </c>
      <c r="AJ94" s="7">
        <f>IF(OR(AND(OR(LEFT(C94,5)=segéd!$C$1,LEFT(C94,5)=segéd!$C$2,LEFT(C94,5)=segéd!$C$3,LEFT(C94,5)=segéd!$C$4,LEFT(C94,5)=segéd!$C$5,LEFT(C94,5)=segéd!$C$6,LEFT(C94,5)=segéd!$C$7,LEFT(C94,5)=segéd!$C$8,LEFT(C94,5)=segéd!$C$9,LEFT(C94,5)=segéd!$C$10,LEFT(C94,5)=segéd!$C$11,LEFT(C94,5)=segéd!$C$12,LEFT(C94,5)=segéd!$C$13),LEN(C94)=16),ISBLANK(C94))=TRUE,0,1)</f>
        <v>0</v>
      </c>
      <c r="AK94" s="7">
        <f t="shared" si="36"/>
        <v>0</v>
      </c>
      <c r="AL94" s="7">
        <f t="shared" si="37"/>
        <v>0</v>
      </c>
      <c r="AM94" s="7">
        <f t="shared" si="38"/>
        <v>0</v>
      </c>
      <c r="AN94" s="7">
        <f t="shared" si="39"/>
        <v>0</v>
      </c>
      <c r="AO94" s="7">
        <f t="shared" si="40"/>
        <v>0</v>
      </c>
      <c r="AP94" s="7">
        <f t="shared" ca="1" si="43"/>
        <v>0</v>
      </c>
      <c r="AQ94" s="7">
        <f t="shared" ca="1" si="44"/>
        <v>0</v>
      </c>
      <c r="AR94" s="7">
        <f>IF(OR(R94=segéd!$A$1,R94=segéd!$A$2,R94=segéd!$A$3,R94=segéd!$A$4,ISBLANK(R94)),0,1)</f>
        <v>0</v>
      </c>
      <c r="AS94" s="7">
        <f>IF(OR(S94=segéd!$B$1,S94=segéd!$B$2,S94=segéd!$B$3,ISBLANK(S94)),0,1)</f>
        <v>0</v>
      </c>
      <c r="AT94" s="7">
        <f t="shared" si="45"/>
        <v>0</v>
      </c>
      <c r="AU94" s="7">
        <f t="shared" si="46"/>
        <v>0</v>
      </c>
      <c r="AV94" s="7">
        <f t="shared" si="47"/>
        <v>0</v>
      </c>
      <c r="AW94" s="7">
        <f t="shared" si="48"/>
        <v>0</v>
      </c>
      <c r="AX94" s="7">
        <f t="shared" si="49"/>
        <v>0</v>
      </c>
      <c r="AY94" s="7">
        <f t="shared" si="50"/>
        <v>0</v>
      </c>
      <c r="AZ94" s="7">
        <f t="shared" si="51"/>
        <v>0</v>
      </c>
      <c r="BA94" s="7">
        <f t="shared" si="52"/>
        <v>0</v>
      </c>
      <c r="BB94" s="7">
        <f t="shared" si="53"/>
        <v>0</v>
      </c>
      <c r="BC94" s="7">
        <f t="shared" si="54"/>
        <v>0</v>
      </c>
      <c r="BD94" s="7">
        <f t="shared" si="55"/>
        <v>0</v>
      </c>
      <c r="BE94" s="7">
        <f t="shared" si="56"/>
        <v>0</v>
      </c>
      <c r="BF94" s="7">
        <f t="shared" si="57"/>
        <v>0</v>
      </c>
      <c r="BG94" s="3">
        <f>LEN(Táblázat1[[#This Row],[Felhasználási hely 
mérési pont azonosítója (POD) 
 - 16 karakter hosszú 
 - Kezdete: 39N 
KÖTELEZŐEN TÖLTENDŐ!]])</f>
        <v>0</v>
      </c>
      <c r="BH94" s="3" t="str">
        <f t="shared" si="58"/>
        <v>Rövid</v>
      </c>
      <c r="BI94" s="3" t="str">
        <f>IF(ISBLANK(C94),"",IFERROR(VLOOKUP(LEFT(C94,5),segéd!$C:$D,2,0),"Első 5 karakter helytelen"))</f>
        <v/>
      </c>
      <c r="BJ94" s="3" t="str">
        <f t="shared" si="41"/>
        <v/>
      </c>
    </row>
    <row r="95" spans="1:62" x14ac:dyDescent="0.35">
      <c r="A95" s="47">
        <v>88</v>
      </c>
      <c r="B95" s="22"/>
      <c r="C95" s="23"/>
      <c r="D95" s="23" t="str">
        <f t="shared" si="34"/>
        <v/>
      </c>
      <c r="E95" s="23"/>
      <c r="F95" s="22"/>
      <c r="G95" s="22"/>
      <c r="H95" s="23" t="str">
        <f>IFERROR(VLOOKUP(LEFT(C95,5),segéd!$C:$D,2,0),"")</f>
        <v/>
      </c>
      <c r="I95" s="24"/>
      <c r="J95" s="24"/>
      <c r="K95" s="24"/>
      <c r="L95" s="24"/>
      <c r="M95" s="24"/>
      <c r="N95" s="24"/>
      <c r="O95" s="25"/>
      <c r="P95" s="25"/>
      <c r="Q95" s="25"/>
      <c r="R95" s="23"/>
      <c r="S95" s="23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7" t="str">
        <f t="shared" si="35"/>
        <v/>
      </c>
      <c r="AI95" s="7">
        <f t="shared" ca="1" si="42"/>
        <v>0</v>
      </c>
      <c r="AJ95" s="7">
        <f>IF(OR(AND(OR(LEFT(C95,5)=segéd!$C$1,LEFT(C95,5)=segéd!$C$2,LEFT(C95,5)=segéd!$C$3,LEFT(C95,5)=segéd!$C$4,LEFT(C95,5)=segéd!$C$5,LEFT(C95,5)=segéd!$C$6,LEFT(C95,5)=segéd!$C$7,LEFT(C95,5)=segéd!$C$8,LEFT(C95,5)=segéd!$C$9,LEFT(C95,5)=segéd!$C$10,LEFT(C95,5)=segéd!$C$11,LEFT(C95,5)=segéd!$C$12,LEFT(C95,5)=segéd!$C$13),LEN(C95)=16),ISBLANK(C95))=TRUE,0,1)</f>
        <v>0</v>
      </c>
      <c r="AK95" s="7">
        <f t="shared" si="36"/>
        <v>0</v>
      </c>
      <c r="AL95" s="7">
        <f t="shared" si="37"/>
        <v>0</v>
      </c>
      <c r="AM95" s="7">
        <f t="shared" si="38"/>
        <v>0</v>
      </c>
      <c r="AN95" s="7">
        <f t="shared" si="39"/>
        <v>0</v>
      </c>
      <c r="AO95" s="7">
        <f t="shared" si="40"/>
        <v>0</v>
      </c>
      <c r="AP95" s="7">
        <f t="shared" ca="1" si="43"/>
        <v>0</v>
      </c>
      <c r="AQ95" s="7">
        <f t="shared" ca="1" si="44"/>
        <v>0</v>
      </c>
      <c r="AR95" s="7">
        <f>IF(OR(R95=segéd!$A$1,R95=segéd!$A$2,R95=segéd!$A$3,R95=segéd!$A$4,ISBLANK(R95)),0,1)</f>
        <v>0</v>
      </c>
      <c r="AS95" s="7">
        <f>IF(OR(S95=segéd!$B$1,S95=segéd!$B$2,S95=segéd!$B$3,ISBLANK(S95)),0,1)</f>
        <v>0</v>
      </c>
      <c r="AT95" s="7">
        <f t="shared" si="45"/>
        <v>0</v>
      </c>
      <c r="AU95" s="7">
        <f t="shared" si="46"/>
        <v>0</v>
      </c>
      <c r="AV95" s="7">
        <f t="shared" si="47"/>
        <v>0</v>
      </c>
      <c r="AW95" s="7">
        <f t="shared" si="48"/>
        <v>0</v>
      </c>
      <c r="AX95" s="7">
        <f t="shared" si="49"/>
        <v>0</v>
      </c>
      <c r="AY95" s="7">
        <f t="shared" si="50"/>
        <v>0</v>
      </c>
      <c r="AZ95" s="7">
        <f t="shared" si="51"/>
        <v>0</v>
      </c>
      <c r="BA95" s="7">
        <f t="shared" si="52"/>
        <v>0</v>
      </c>
      <c r="BB95" s="7">
        <f t="shared" si="53"/>
        <v>0</v>
      </c>
      <c r="BC95" s="7">
        <f t="shared" si="54"/>
        <v>0</v>
      </c>
      <c r="BD95" s="7">
        <f t="shared" si="55"/>
        <v>0</v>
      </c>
      <c r="BE95" s="7">
        <f t="shared" si="56"/>
        <v>0</v>
      </c>
      <c r="BF95" s="7">
        <f t="shared" si="57"/>
        <v>0</v>
      </c>
      <c r="BG95" s="3">
        <f>LEN(Táblázat1[[#This Row],[Felhasználási hely 
mérési pont azonosítója (POD) 
 - 16 karakter hosszú 
 - Kezdete: 39N 
KÖTELEZŐEN TÖLTENDŐ!]])</f>
        <v>0</v>
      </c>
      <c r="BH95" s="3" t="str">
        <f t="shared" si="58"/>
        <v>Rövid</v>
      </c>
      <c r="BI95" s="3" t="str">
        <f>IF(ISBLANK(C95),"",IFERROR(VLOOKUP(LEFT(C95,5),segéd!$C:$D,2,0),"Első 5 karakter helytelen"))</f>
        <v/>
      </c>
      <c r="BJ95" s="3" t="str">
        <f t="shared" si="41"/>
        <v/>
      </c>
    </row>
    <row r="96" spans="1:62" x14ac:dyDescent="0.35">
      <c r="A96" s="47">
        <v>89</v>
      </c>
      <c r="B96" s="22"/>
      <c r="C96" s="23"/>
      <c r="D96" s="23" t="str">
        <f t="shared" si="34"/>
        <v/>
      </c>
      <c r="E96" s="23"/>
      <c r="F96" s="22"/>
      <c r="G96" s="22"/>
      <c r="H96" s="23" t="str">
        <f>IFERROR(VLOOKUP(LEFT(C96,5),segéd!$C:$D,2,0),"")</f>
        <v/>
      </c>
      <c r="I96" s="24"/>
      <c r="J96" s="24"/>
      <c r="K96" s="24"/>
      <c r="L96" s="24"/>
      <c r="M96" s="24"/>
      <c r="N96" s="24"/>
      <c r="O96" s="25"/>
      <c r="P96" s="25"/>
      <c r="Q96" s="25"/>
      <c r="R96" s="23"/>
      <c r="S96" s="23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7" t="str">
        <f t="shared" si="35"/>
        <v/>
      </c>
      <c r="AI96" s="7">
        <f t="shared" ca="1" si="42"/>
        <v>0</v>
      </c>
      <c r="AJ96" s="7">
        <f>IF(OR(AND(OR(LEFT(C96,5)=segéd!$C$1,LEFT(C96,5)=segéd!$C$2,LEFT(C96,5)=segéd!$C$3,LEFT(C96,5)=segéd!$C$4,LEFT(C96,5)=segéd!$C$5,LEFT(C96,5)=segéd!$C$6,LEFT(C96,5)=segéd!$C$7,LEFT(C96,5)=segéd!$C$8,LEFT(C96,5)=segéd!$C$9,LEFT(C96,5)=segéd!$C$10,LEFT(C96,5)=segéd!$C$11,LEFT(C96,5)=segéd!$C$12,LEFT(C96,5)=segéd!$C$13),LEN(C96)=16),ISBLANK(C96))=TRUE,0,1)</f>
        <v>0</v>
      </c>
      <c r="AK96" s="7">
        <f t="shared" si="36"/>
        <v>0</v>
      </c>
      <c r="AL96" s="7">
        <f t="shared" si="37"/>
        <v>0</v>
      </c>
      <c r="AM96" s="7">
        <f t="shared" si="38"/>
        <v>0</v>
      </c>
      <c r="AN96" s="7">
        <f t="shared" si="39"/>
        <v>0</v>
      </c>
      <c r="AO96" s="7">
        <f t="shared" si="40"/>
        <v>0</v>
      </c>
      <c r="AP96" s="7">
        <f t="shared" ca="1" si="43"/>
        <v>0</v>
      </c>
      <c r="AQ96" s="7">
        <f t="shared" ca="1" si="44"/>
        <v>0</v>
      </c>
      <c r="AR96" s="7">
        <f>IF(OR(R96=segéd!$A$1,R96=segéd!$A$2,R96=segéd!$A$3,R96=segéd!$A$4,ISBLANK(R96)),0,1)</f>
        <v>0</v>
      </c>
      <c r="AS96" s="7">
        <f>IF(OR(S96=segéd!$B$1,S96=segéd!$B$2,S96=segéd!$B$3,ISBLANK(S96)),0,1)</f>
        <v>0</v>
      </c>
      <c r="AT96" s="7">
        <f t="shared" si="45"/>
        <v>0</v>
      </c>
      <c r="AU96" s="7">
        <f t="shared" si="46"/>
        <v>0</v>
      </c>
      <c r="AV96" s="7">
        <f t="shared" si="47"/>
        <v>0</v>
      </c>
      <c r="AW96" s="7">
        <f t="shared" si="48"/>
        <v>0</v>
      </c>
      <c r="AX96" s="7">
        <f t="shared" si="49"/>
        <v>0</v>
      </c>
      <c r="AY96" s="7">
        <f t="shared" si="50"/>
        <v>0</v>
      </c>
      <c r="AZ96" s="7">
        <f t="shared" si="51"/>
        <v>0</v>
      </c>
      <c r="BA96" s="7">
        <f t="shared" si="52"/>
        <v>0</v>
      </c>
      <c r="BB96" s="7">
        <f t="shared" si="53"/>
        <v>0</v>
      </c>
      <c r="BC96" s="7">
        <f t="shared" si="54"/>
        <v>0</v>
      </c>
      <c r="BD96" s="7">
        <f t="shared" si="55"/>
        <v>0</v>
      </c>
      <c r="BE96" s="7">
        <f t="shared" si="56"/>
        <v>0</v>
      </c>
      <c r="BF96" s="7">
        <f t="shared" si="57"/>
        <v>0</v>
      </c>
      <c r="BG96" s="3">
        <f>LEN(Táblázat1[[#This Row],[Felhasználási hely 
mérési pont azonosítója (POD) 
 - 16 karakter hosszú 
 - Kezdete: 39N 
KÖTELEZŐEN TÖLTENDŐ!]])</f>
        <v>0</v>
      </c>
      <c r="BH96" s="3" t="str">
        <f t="shared" si="58"/>
        <v>Rövid</v>
      </c>
      <c r="BI96" s="3" t="str">
        <f>IF(ISBLANK(C96),"",IFERROR(VLOOKUP(LEFT(C96,5),segéd!$C:$D,2,0),"Első 5 karakter helytelen"))</f>
        <v/>
      </c>
      <c r="BJ96" s="3" t="str">
        <f t="shared" si="41"/>
        <v/>
      </c>
    </row>
    <row r="97" spans="1:62" x14ac:dyDescent="0.35">
      <c r="A97" s="47">
        <v>90</v>
      </c>
      <c r="B97" s="22"/>
      <c r="C97" s="23"/>
      <c r="D97" s="23" t="str">
        <f t="shared" si="34"/>
        <v/>
      </c>
      <c r="E97" s="23"/>
      <c r="F97" s="22"/>
      <c r="G97" s="22"/>
      <c r="H97" s="23" t="str">
        <f>IFERROR(VLOOKUP(LEFT(C97,5),segéd!$C:$D,2,0),"")</f>
        <v/>
      </c>
      <c r="I97" s="24"/>
      <c r="J97" s="24"/>
      <c r="K97" s="24"/>
      <c r="L97" s="24"/>
      <c r="M97" s="24"/>
      <c r="N97" s="24"/>
      <c r="O97" s="25"/>
      <c r="P97" s="25"/>
      <c r="Q97" s="25"/>
      <c r="R97" s="23"/>
      <c r="S97" s="23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7" t="str">
        <f t="shared" si="35"/>
        <v/>
      </c>
      <c r="AI97" s="7">
        <f t="shared" ca="1" si="42"/>
        <v>0</v>
      </c>
      <c r="AJ97" s="7">
        <f>IF(OR(AND(OR(LEFT(C97,5)=segéd!$C$1,LEFT(C97,5)=segéd!$C$2,LEFT(C97,5)=segéd!$C$3,LEFT(C97,5)=segéd!$C$4,LEFT(C97,5)=segéd!$C$5,LEFT(C97,5)=segéd!$C$6,LEFT(C97,5)=segéd!$C$7,LEFT(C97,5)=segéd!$C$8,LEFT(C97,5)=segéd!$C$9,LEFT(C97,5)=segéd!$C$10,LEFT(C97,5)=segéd!$C$11,LEFT(C97,5)=segéd!$C$12,LEFT(C97,5)=segéd!$C$13),LEN(C97)=16),ISBLANK(C97))=TRUE,0,1)</f>
        <v>0</v>
      </c>
      <c r="AK97" s="7">
        <f t="shared" si="36"/>
        <v>0</v>
      </c>
      <c r="AL97" s="7">
        <f t="shared" si="37"/>
        <v>0</v>
      </c>
      <c r="AM97" s="7">
        <f t="shared" si="38"/>
        <v>0</v>
      </c>
      <c r="AN97" s="7">
        <f t="shared" si="39"/>
        <v>0</v>
      </c>
      <c r="AO97" s="7">
        <f t="shared" si="40"/>
        <v>0</v>
      </c>
      <c r="AP97" s="7">
        <f t="shared" ca="1" si="43"/>
        <v>0</v>
      </c>
      <c r="AQ97" s="7">
        <f t="shared" ca="1" si="44"/>
        <v>0</v>
      </c>
      <c r="AR97" s="7">
        <f>IF(OR(R97=segéd!$A$1,R97=segéd!$A$2,R97=segéd!$A$3,R97=segéd!$A$4,ISBLANK(R97)),0,1)</f>
        <v>0</v>
      </c>
      <c r="AS97" s="7">
        <f>IF(OR(S97=segéd!$B$1,S97=segéd!$B$2,S97=segéd!$B$3,ISBLANK(S97)),0,1)</f>
        <v>0</v>
      </c>
      <c r="AT97" s="7">
        <f t="shared" si="45"/>
        <v>0</v>
      </c>
      <c r="AU97" s="7">
        <f t="shared" si="46"/>
        <v>0</v>
      </c>
      <c r="AV97" s="7">
        <f t="shared" si="47"/>
        <v>0</v>
      </c>
      <c r="AW97" s="7">
        <f t="shared" si="48"/>
        <v>0</v>
      </c>
      <c r="AX97" s="7">
        <f t="shared" si="49"/>
        <v>0</v>
      </c>
      <c r="AY97" s="7">
        <f t="shared" si="50"/>
        <v>0</v>
      </c>
      <c r="AZ97" s="7">
        <f t="shared" si="51"/>
        <v>0</v>
      </c>
      <c r="BA97" s="7">
        <f t="shared" si="52"/>
        <v>0</v>
      </c>
      <c r="BB97" s="7">
        <f t="shared" si="53"/>
        <v>0</v>
      </c>
      <c r="BC97" s="7">
        <f t="shared" si="54"/>
        <v>0</v>
      </c>
      <c r="BD97" s="7">
        <f t="shared" si="55"/>
        <v>0</v>
      </c>
      <c r="BE97" s="7">
        <f t="shared" si="56"/>
        <v>0</v>
      </c>
      <c r="BF97" s="7">
        <f t="shared" si="57"/>
        <v>0</v>
      </c>
      <c r="BG97" s="3">
        <f>LEN(Táblázat1[[#This Row],[Felhasználási hely 
mérési pont azonosítója (POD) 
 - 16 karakter hosszú 
 - Kezdete: 39N 
KÖTELEZŐEN TÖLTENDŐ!]])</f>
        <v>0</v>
      </c>
      <c r="BH97" s="3" t="str">
        <f t="shared" si="58"/>
        <v>Rövid</v>
      </c>
      <c r="BI97" s="3" t="str">
        <f>IF(ISBLANK(C97),"",IFERROR(VLOOKUP(LEFT(C97,5),segéd!$C:$D,2,0),"Első 5 karakter helytelen"))</f>
        <v/>
      </c>
      <c r="BJ97" s="3" t="str">
        <f t="shared" si="41"/>
        <v/>
      </c>
    </row>
    <row r="98" spans="1:62" x14ac:dyDescent="0.35">
      <c r="A98" s="47">
        <v>91</v>
      </c>
      <c r="B98" s="22"/>
      <c r="C98" s="23"/>
      <c r="D98" s="23" t="str">
        <f t="shared" si="34"/>
        <v/>
      </c>
      <c r="E98" s="23"/>
      <c r="F98" s="22"/>
      <c r="G98" s="22"/>
      <c r="H98" s="23" t="str">
        <f>IFERROR(VLOOKUP(LEFT(C98,5),segéd!$C:$D,2,0),"")</f>
        <v/>
      </c>
      <c r="I98" s="24"/>
      <c r="J98" s="24"/>
      <c r="K98" s="24"/>
      <c r="L98" s="24"/>
      <c r="M98" s="24"/>
      <c r="N98" s="24"/>
      <c r="O98" s="25"/>
      <c r="P98" s="25"/>
      <c r="Q98" s="25"/>
      <c r="R98" s="23"/>
      <c r="S98" s="23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7" t="str">
        <f t="shared" si="35"/>
        <v/>
      </c>
      <c r="AI98" s="7">
        <f t="shared" ca="1" si="42"/>
        <v>0</v>
      </c>
      <c r="AJ98" s="7">
        <f>IF(OR(AND(OR(LEFT(C98,5)=segéd!$C$1,LEFT(C98,5)=segéd!$C$2,LEFT(C98,5)=segéd!$C$3,LEFT(C98,5)=segéd!$C$4,LEFT(C98,5)=segéd!$C$5,LEFT(C98,5)=segéd!$C$6,LEFT(C98,5)=segéd!$C$7,LEFT(C98,5)=segéd!$C$8,LEFT(C98,5)=segéd!$C$9,LEFT(C98,5)=segéd!$C$10,LEFT(C98,5)=segéd!$C$11,LEFT(C98,5)=segéd!$C$12,LEFT(C98,5)=segéd!$C$13),LEN(C98)=16),ISBLANK(C98))=TRUE,0,1)</f>
        <v>0</v>
      </c>
      <c r="AK98" s="7">
        <f t="shared" si="36"/>
        <v>0</v>
      </c>
      <c r="AL98" s="7">
        <f t="shared" si="37"/>
        <v>0</v>
      </c>
      <c r="AM98" s="7">
        <f t="shared" si="38"/>
        <v>0</v>
      </c>
      <c r="AN98" s="7">
        <f t="shared" si="39"/>
        <v>0</v>
      </c>
      <c r="AO98" s="7">
        <f t="shared" si="40"/>
        <v>0</v>
      </c>
      <c r="AP98" s="7">
        <f t="shared" ca="1" si="43"/>
        <v>0</v>
      </c>
      <c r="AQ98" s="7">
        <f t="shared" ca="1" si="44"/>
        <v>0</v>
      </c>
      <c r="AR98" s="7">
        <f>IF(OR(R98=segéd!$A$1,R98=segéd!$A$2,R98=segéd!$A$3,R98=segéd!$A$4,ISBLANK(R98)),0,1)</f>
        <v>0</v>
      </c>
      <c r="AS98" s="7">
        <f>IF(OR(S98=segéd!$B$1,S98=segéd!$B$2,S98=segéd!$B$3,ISBLANK(S98)),0,1)</f>
        <v>0</v>
      </c>
      <c r="AT98" s="7">
        <f t="shared" si="45"/>
        <v>0</v>
      </c>
      <c r="AU98" s="7">
        <f t="shared" si="46"/>
        <v>0</v>
      </c>
      <c r="AV98" s="7">
        <f t="shared" si="47"/>
        <v>0</v>
      </c>
      <c r="AW98" s="7">
        <f t="shared" si="48"/>
        <v>0</v>
      </c>
      <c r="AX98" s="7">
        <f t="shared" si="49"/>
        <v>0</v>
      </c>
      <c r="AY98" s="7">
        <f t="shared" si="50"/>
        <v>0</v>
      </c>
      <c r="AZ98" s="7">
        <f t="shared" si="51"/>
        <v>0</v>
      </c>
      <c r="BA98" s="7">
        <f t="shared" si="52"/>
        <v>0</v>
      </c>
      <c r="BB98" s="7">
        <f t="shared" si="53"/>
        <v>0</v>
      </c>
      <c r="BC98" s="7">
        <f t="shared" si="54"/>
        <v>0</v>
      </c>
      <c r="BD98" s="7">
        <f t="shared" si="55"/>
        <v>0</v>
      </c>
      <c r="BE98" s="7">
        <f t="shared" si="56"/>
        <v>0</v>
      </c>
      <c r="BF98" s="7">
        <f t="shared" si="57"/>
        <v>0</v>
      </c>
      <c r="BG98" s="3">
        <f>LEN(Táblázat1[[#This Row],[Felhasználási hely 
mérési pont azonosítója (POD) 
 - 16 karakter hosszú 
 - Kezdete: 39N 
KÖTELEZŐEN TÖLTENDŐ!]])</f>
        <v>0</v>
      </c>
      <c r="BH98" s="3" t="str">
        <f t="shared" si="58"/>
        <v>Rövid</v>
      </c>
      <c r="BI98" s="3" t="str">
        <f>IF(ISBLANK(C98),"",IFERROR(VLOOKUP(LEFT(C98,5),segéd!$C:$D,2,0),"Első 5 karakter helytelen"))</f>
        <v/>
      </c>
      <c r="BJ98" s="3" t="str">
        <f t="shared" si="41"/>
        <v/>
      </c>
    </row>
    <row r="99" spans="1:62" x14ac:dyDescent="0.35">
      <c r="A99" s="47">
        <v>92</v>
      </c>
      <c r="B99" s="22"/>
      <c r="C99" s="23"/>
      <c r="D99" s="23" t="str">
        <f t="shared" si="34"/>
        <v/>
      </c>
      <c r="E99" s="23"/>
      <c r="F99" s="22"/>
      <c r="G99" s="22"/>
      <c r="H99" s="23" t="str">
        <f>IFERROR(VLOOKUP(LEFT(C99,5),segéd!$C:$D,2,0),"")</f>
        <v/>
      </c>
      <c r="I99" s="24"/>
      <c r="J99" s="24"/>
      <c r="K99" s="24"/>
      <c r="L99" s="24"/>
      <c r="M99" s="24"/>
      <c r="N99" s="24"/>
      <c r="O99" s="25"/>
      <c r="P99" s="25"/>
      <c r="Q99" s="25"/>
      <c r="R99" s="23"/>
      <c r="S99" s="23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7" t="str">
        <f t="shared" si="35"/>
        <v/>
      </c>
      <c r="AI99" s="7">
        <f t="shared" ca="1" si="42"/>
        <v>0</v>
      </c>
      <c r="AJ99" s="7">
        <f>IF(OR(AND(OR(LEFT(C99,5)=segéd!$C$1,LEFT(C99,5)=segéd!$C$2,LEFT(C99,5)=segéd!$C$3,LEFT(C99,5)=segéd!$C$4,LEFT(C99,5)=segéd!$C$5,LEFT(C99,5)=segéd!$C$6,LEFT(C99,5)=segéd!$C$7,LEFT(C99,5)=segéd!$C$8,LEFT(C99,5)=segéd!$C$9,LEFT(C99,5)=segéd!$C$10,LEFT(C99,5)=segéd!$C$11,LEFT(C99,5)=segéd!$C$12,LEFT(C99,5)=segéd!$C$13),LEN(C99)=16),ISBLANK(C99))=TRUE,0,1)</f>
        <v>0</v>
      </c>
      <c r="AK99" s="7">
        <f t="shared" si="36"/>
        <v>0</v>
      </c>
      <c r="AL99" s="7">
        <f t="shared" si="37"/>
        <v>0</v>
      </c>
      <c r="AM99" s="7">
        <f t="shared" si="38"/>
        <v>0</v>
      </c>
      <c r="AN99" s="7">
        <f t="shared" si="39"/>
        <v>0</v>
      </c>
      <c r="AO99" s="7">
        <f t="shared" si="40"/>
        <v>0</v>
      </c>
      <c r="AP99" s="7">
        <f t="shared" ca="1" si="43"/>
        <v>0</v>
      </c>
      <c r="AQ99" s="7">
        <f t="shared" ca="1" si="44"/>
        <v>0</v>
      </c>
      <c r="AR99" s="7">
        <f>IF(OR(R99=segéd!$A$1,R99=segéd!$A$2,R99=segéd!$A$3,R99=segéd!$A$4,ISBLANK(R99)),0,1)</f>
        <v>0</v>
      </c>
      <c r="AS99" s="7">
        <f>IF(OR(S99=segéd!$B$1,S99=segéd!$B$2,S99=segéd!$B$3,ISBLANK(S99)),0,1)</f>
        <v>0</v>
      </c>
      <c r="AT99" s="7">
        <f t="shared" si="45"/>
        <v>0</v>
      </c>
      <c r="AU99" s="7">
        <f t="shared" si="46"/>
        <v>0</v>
      </c>
      <c r="AV99" s="7">
        <f t="shared" si="47"/>
        <v>0</v>
      </c>
      <c r="AW99" s="7">
        <f t="shared" si="48"/>
        <v>0</v>
      </c>
      <c r="AX99" s="7">
        <f t="shared" si="49"/>
        <v>0</v>
      </c>
      <c r="AY99" s="7">
        <f t="shared" si="50"/>
        <v>0</v>
      </c>
      <c r="AZ99" s="7">
        <f t="shared" si="51"/>
        <v>0</v>
      </c>
      <c r="BA99" s="7">
        <f t="shared" si="52"/>
        <v>0</v>
      </c>
      <c r="BB99" s="7">
        <f t="shared" si="53"/>
        <v>0</v>
      </c>
      <c r="BC99" s="7">
        <f t="shared" si="54"/>
        <v>0</v>
      </c>
      <c r="BD99" s="7">
        <f t="shared" si="55"/>
        <v>0</v>
      </c>
      <c r="BE99" s="7">
        <f t="shared" si="56"/>
        <v>0</v>
      </c>
      <c r="BF99" s="7">
        <f t="shared" si="57"/>
        <v>0</v>
      </c>
      <c r="BG99" s="3">
        <f>LEN(Táblázat1[[#This Row],[Felhasználási hely 
mérési pont azonosítója (POD) 
 - 16 karakter hosszú 
 - Kezdete: 39N 
KÖTELEZŐEN TÖLTENDŐ!]])</f>
        <v>0</v>
      </c>
      <c r="BH99" s="3" t="str">
        <f t="shared" si="58"/>
        <v>Rövid</v>
      </c>
      <c r="BI99" s="3" t="str">
        <f>IF(ISBLANK(C99),"",IFERROR(VLOOKUP(LEFT(C99,5),segéd!$C:$D,2,0),"Első 5 karakter helytelen"))</f>
        <v/>
      </c>
      <c r="BJ99" s="3" t="str">
        <f t="shared" si="41"/>
        <v/>
      </c>
    </row>
    <row r="100" spans="1:62" x14ac:dyDescent="0.35">
      <c r="A100" s="47">
        <v>93</v>
      </c>
      <c r="B100" s="22"/>
      <c r="C100" s="23"/>
      <c r="D100" s="23" t="str">
        <f t="shared" si="34"/>
        <v/>
      </c>
      <c r="E100" s="23"/>
      <c r="F100" s="22"/>
      <c r="G100" s="22"/>
      <c r="H100" s="23" t="str">
        <f>IFERROR(VLOOKUP(LEFT(C100,5),segéd!$C:$D,2,0),"")</f>
        <v/>
      </c>
      <c r="I100" s="24"/>
      <c r="J100" s="24"/>
      <c r="K100" s="24"/>
      <c r="L100" s="24"/>
      <c r="M100" s="24"/>
      <c r="N100" s="24"/>
      <c r="O100" s="25"/>
      <c r="P100" s="25"/>
      <c r="Q100" s="25"/>
      <c r="R100" s="23"/>
      <c r="S100" s="23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7" t="str">
        <f t="shared" si="35"/>
        <v/>
      </c>
      <c r="AI100" s="7">
        <f t="shared" ca="1" si="42"/>
        <v>0</v>
      </c>
      <c r="AJ100" s="7">
        <f>IF(OR(AND(OR(LEFT(C100,5)=segéd!$C$1,LEFT(C100,5)=segéd!$C$2,LEFT(C100,5)=segéd!$C$3,LEFT(C100,5)=segéd!$C$4,LEFT(C100,5)=segéd!$C$5,LEFT(C100,5)=segéd!$C$6,LEFT(C100,5)=segéd!$C$7,LEFT(C100,5)=segéd!$C$8,LEFT(C100,5)=segéd!$C$9,LEFT(C100,5)=segéd!$C$10,LEFT(C100,5)=segéd!$C$11,LEFT(C100,5)=segéd!$C$12,LEFT(C100,5)=segéd!$C$13),LEN(C100)=16),ISBLANK(C100))=TRUE,0,1)</f>
        <v>0</v>
      </c>
      <c r="AK100" s="7">
        <f t="shared" si="36"/>
        <v>0</v>
      </c>
      <c r="AL100" s="7">
        <f t="shared" si="37"/>
        <v>0</v>
      </c>
      <c r="AM100" s="7">
        <f t="shared" si="38"/>
        <v>0</v>
      </c>
      <c r="AN100" s="7">
        <f t="shared" si="39"/>
        <v>0</v>
      </c>
      <c r="AO100" s="7">
        <f t="shared" si="40"/>
        <v>0</v>
      </c>
      <c r="AP100" s="7">
        <f t="shared" ca="1" si="43"/>
        <v>0</v>
      </c>
      <c r="AQ100" s="7">
        <f t="shared" ca="1" si="44"/>
        <v>0</v>
      </c>
      <c r="AR100" s="7">
        <f>IF(OR(R100=segéd!$A$1,R100=segéd!$A$2,R100=segéd!$A$3,R100=segéd!$A$4,ISBLANK(R100)),0,1)</f>
        <v>0</v>
      </c>
      <c r="AS100" s="7">
        <f>IF(OR(S100=segéd!$B$1,S100=segéd!$B$2,S100=segéd!$B$3,ISBLANK(S100)),0,1)</f>
        <v>0</v>
      </c>
      <c r="AT100" s="7">
        <f t="shared" si="45"/>
        <v>0</v>
      </c>
      <c r="AU100" s="7">
        <f t="shared" si="46"/>
        <v>0</v>
      </c>
      <c r="AV100" s="7">
        <f t="shared" si="47"/>
        <v>0</v>
      </c>
      <c r="AW100" s="7">
        <f t="shared" si="48"/>
        <v>0</v>
      </c>
      <c r="AX100" s="7">
        <f t="shared" si="49"/>
        <v>0</v>
      </c>
      <c r="AY100" s="7">
        <f t="shared" si="50"/>
        <v>0</v>
      </c>
      <c r="AZ100" s="7">
        <f t="shared" si="51"/>
        <v>0</v>
      </c>
      <c r="BA100" s="7">
        <f t="shared" si="52"/>
        <v>0</v>
      </c>
      <c r="BB100" s="7">
        <f t="shared" si="53"/>
        <v>0</v>
      </c>
      <c r="BC100" s="7">
        <f t="shared" si="54"/>
        <v>0</v>
      </c>
      <c r="BD100" s="7">
        <f t="shared" si="55"/>
        <v>0</v>
      </c>
      <c r="BE100" s="7">
        <f t="shared" si="56"/>
        <v>0</v>
      </c>
      <c r="BF100" s="7">
        <f t="shared" si="57"/>
        <v>0</v>
      </c>
      <c r="BG100" s="3">
        <f>LEN(Táblázat1[[#This Row],[Felhasználási hely 
mérési pont azonosítója (POD) 
 - 16 karakter hosszú 
 - Kezdete: 39N 
KÖTELEZŐEN TÖLTENDŐ!]])</f>
        <v>0</v>
      </c>
      <c r="BH100" s="3" t="str">
        <f t="shared" si="58"/>
        <v>Rövid</v>
      </c>
      <c r="BI100" s="3" t="str">
        <f>IF(ISBLANK(C100),"",IFERROR(VLOOKUP(LEFT(C100,5),segéd!$C:$D,2,0),"Első 5 karakter helytelen"))</f>
        <v/>
      </c>
      <c r="BJ100" s="3" t="str">
        <f t="shared" si="41"/>
        <v/>
      </c>
    </row>
    <row r="101" spans="1:62" x14ac:dyDescent="0.35">
      <c r="A101" s="47">
        <v>94</v>
      </c>
      <c r="B101" s="22"/>
      <c r="C101" s="23"/>
      <c r="D101" s="23" t="str">
        <f t="shared" si="34"/>
        <v/>
      </c>
      <c r="E101" s="23"/>
      <c r="F101" s="22"/>
      <c r="G101" s="22"/>
      <c r="H101" s="23" t="str">
        <f>IFERROR(VLOOKUP(LEFT(C101,5),segéd!$C:$D,2,0),"")</f>
        <v/>
      </c>
      <c r="I101" s="24"/>
      <c r="J101" s="24"/>
      <c r="K101" s="24"/>
      <c r="L101" s="24"/>
      <c r="M101" s="24"/>
      <c r="N101" s="24"/>
      <c r="O101" s="25"/>
      <c r="P101" s="25"/>
      <c r="Q101" s="25"/>
      <c r="R101" s="23"/>
      <c r="S101" s="23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7" t="str">
        <f t="shared" si="35"/>
        <v/>
      </c>
      <c r="AI101" s="7">
        <f t="shared" ca="1" si="42"/>
        <v>0</v>
      </c>
      <c r="AJ101" s="7">
        <f>IF(OR(AND(OR(LEFT(C101,5)=segéd!$C$1,LEFT(C101,5)=segéd!$C$2,LEFT(C101,5)=segéd!$C$3,LEFT(C101,5)=segéd!$C$4,LEFT(C101,5)=segéd!$C$5,LEFT(C101,5)=segéd!$C$6,LEFT(C101,5)=segéd!$C$7,LEFT(C101,5)=segéd!$C$8,LEFT(C101,5)=segéd!$C$9,LEFT(C101,5)=segéd!$C$10,LEFT(C101,5)=segéd!$C$11,LEFT(C101,5)=segéd!$C$12,LEFT(C101,5)=segéd!$C$13),LEN(C101)=16),ISBLANK(C101))=TRUE,0,1)</f>
        <v>0</v>
      </c>
      <c r="AK101" s="7">
        <f t="shared" si="36"/>
        <v>0</v>
      </c>
      <c r="AL101" s="7">
        <f t="shared" si="37"/>
        <v>0</v>
      </c>
      <c r="AM101" s="7">
        <f t="shared" si="38"/>
        <v>0</v>
      </c>
      <c r="AN101" s="7">
        <f t="shared" si="39"/>
        <v>0</v>
      </c>
      <c r="AO101" s="7">
        <f t="shared" si="40"/>
        <v>0</v>
      </c>
      <c r="AP101" s="7">
        <f t="shared" ca="1" si="43"/>
        <v>0</v>
      </c>
      <c r="AQ101" s="7">
        <f t="shared" ca="1" si="44"/>
        <v>0</v>
      </c>
      <c r="AR101" s="7">
        <f>IF(OR(R101=segéd!$A$1,R101=segéd!$A$2,R101=segéd!$A$3,R101=segéd!$A$4,ISBLANK(R101)),0,1)</f>
        <v>0</v>
      </c>
      <c r="AS101" s="7">
        <f>IF(OR(S101=segéd!$B$1,S101=segéd!$B$2,S101=segéd!$B$3,ISBLANK(S101)),0,1)</f>
        <v>0</v>
      </c>
      <c r="AT101" s="7">
        <f t="shared" si="45"/>
        <v>0</v>
      </c>
      <c r="AU101" s="7">
        <f t="shared" si="46"/>
        <v>0</v>
      </c>
      <c r="AV101" s="7">
        <f t="shared" si="47"/>
        <v>0</v>
      </c>
      <c r="AW101" s="7">
        <f t="shared" si="48"/>
        <v>0</v>
      </c>
      <c r="AX101" s="7">
        <f t="shared" si="49"/>
        <v>0</v>
      </c>
      <c r="AY101" s="7">
        <f t="shared" si="50"/>
        <v>0</v>
      </c>
      <c r="AZ101" s="7">
        <f t="shared" si="51"/>
        <v>0</v>
      </c>
      <c r="BA101" s="7">
        <f t="shared" si="52"/>
        <v>0</v>
      </c>
      <c r="BB101" s="7">
        <f t="shared" si="53"/>
        <v>0</v>
      </c>
      <c r="BC101" s="7">
        <f t="shared" si="54"/>
        <v>0</v>
      </c>
      <c r="BD101" s="7">
        <f t="shared" si="55"/>
        <v>0</v>
      </c>
      <c r="BE101" s="7">
        <f t="shared" si="56"/>
        <v>0</v>
      </c>
      <c r="BF101" s="7">
        <f t="shared" si="57"/>
        <v>0</v>
      </c>
      <c r="BG101" s="3">
        <f>LEN(Táblázat1[[#This Row],[Felhasználási hely 
mérési pont azonosítója (POD) 
 - 16 karakter hosszú 
 - Kezdete: 39N 
KÖTELEZŐEN TÖLTENDŐ!]])</f>
        <v>0</v>
      </c>
      <c r="BH101" s="3" t="str">
        <f t="shared" si="58"/>
        <v>Rövid</v>
      </c>
      <c r="BI101" s="3" t="str">
        <f>IF(ISBLANK(C101),"",IFERROR(VLOOKUP(LEFT(C101,5),segéd!$C:$D,2,0),"Első 5 karakter helytelen"))</f>
        <v/>
      </c>
      <c r="BJ101" s="3" t="str">
        <f t="shared" si="41"/>
        <v/>
      </c>
    </row>
    <row r="102" spans="1:62" x14ac:dyDescent="0.35">
      <c r="A102" s="47">
        <v>95</v>
      </c>
      <c r="B102" s="22"/>
      <c r="C102" s="23"/>
      <c r="D102" s="23" t="str">
        <f t="shared" si="34"/>
        <v/>
      </c>
      <c r="E102" s="23"/>
      <c r="F102" s="22"/>
      <c r="G102" s="22"/>
      <c r="H102" s="23" t="str">
        <f>IFERROR(VLOOKUP(LEFT(C102,5),segéd!$C:$D,2,0),"")</f>
        <v/>
      </c>
      <c r="I102" s="24"/>
      <c r="J102" s="24"/>
      <c r="K102" s="24"/>
      <c r="L102" s="24"/>
      <c r="M102" s="24"/>
      <c r="N102" s="24"/>
      <c r="O102" s="25"/>
      <c r="P102" s="25"/>
      <c r="Q102" s="25"/>
      <c r="R102" s="23"/>
      <c r="S102" s="23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7" t="str">
        <f t="shared" si="35"/>
        <v/>
      </c>
      <c r="AI102" s="7">
        <f t="shared" ca="1" si="42"/>
        <v>0</v>
      </c>
      <c r="AJ102" s="7">
        <f>IF(OR(AND(OR(LEFT(C102,5)=segéd!$C$1,LEFT(C102,5)=segéd!$C$2,LEFT(C102,5)=segéd!$C$3,LEFT(C102,5)=segéd!$C$4,LEFT(C102,5)=segéd!$C$5,LEFT(C102,5)=segéd!$C$6,LEFT(C102,5)=segéd!$C$7,LEFT(C102,5)=segéd!$C$8,LEFT(C102,5)=segéd!$C$9,LEFT(C102,5)=segéd!$C$10,LEFT(C102,5)=segéd!$C$11,LEFT(C102,5)=segéd!$C$12,LEFT(C102,5)=segéd!$C$13),LEN(C102)=16),ISBLANK(C102))=TRUE,0,1)</f>
        <v>0</v>
      </c>
      <c r="AK102" s="7">
        <f t="shared" si="36"/>
        <v>0</v>
      </c>
      <c r="AL102" s="7">
        <f t="shared" si="37"/>
        <v>0</v>
      </c>
      <c r="AM102" s="7">
        <f t="shared" si="38"/>
        <v>0</v>
      </c>
      <c r="AN102" s="7">
        <f t="shared" si="39"/>
        <v>0</v>
      </c>
      <c r="AO102" s="7">
        <f t="shared" si="40"/>
        <v>0</v>
      </c>
      <c r="AP102" s="7">
        <f t="shared" ca="1" si="43"/>
        <v>0</v>
      </c>
      <c r="AQ102" s="7">
        <f t="shared" ca="1" si="44"/>
        <v>0</v>
      </c>
      <c r="AR102" s="7">
        <f>IF(OR(R102=segéd!$A$1,R102=segéd!$A$2,R102=segéd!$A$3,R102=segéd!$A$4,ISBLANK(R102)),0,1)</f>
        <v>0</v>
      </c>
      <c r="AS102" s="7">
        <f>IF(OR(S102=segéd!$B$1,S102=segéd!$B$2,S102=segéd!$B$3,ISBLANK(S102)),0,1)</f>
        <v>0</v>
      </c>
      <c r="AT102" s="7">
        <f t="shared" si="45"/>
        <v>0</v>
      </c>
      <c r="AU102" s="7">
        <f t="shared" si="46"/>
        <v>0</v>
      </c>
      <c r="AV102" s="7">
        <f t="shared" si="47"/>
        <v>0</v>
      </c>
      <c r="AW102" s="7">
        <f t="shared" si="48"/>
        <v>0</v>
      </c>
      <c r="AX102" s="7">
        <f t="shared" si="49"/>
        <v>0</v>
      </c>
      <c r="AY102" s="7">
        <f t="shared" si="50"/>
        <v>0</v>
      </c>
      <c r="AZ102" s="7">
        <f t="shared" si="51"/>
        <v>0</v>
      </c>
      <c r="BA102" s="7">
        <f t="shared" si="52"/>
        <v>0</v>
      </c>
      <c r="BB102" s="7">
        <f t="shared" si="53"/>
        <v>0</v>
      </c>
      <c r="BC102" s="7">
        <f t="shared" si="54"/>
        <v>0</v>
      </c>
      <c r="BD102" s="7">
        <f t="shared" si="55"/>
        <v>0</v>
      </c>
      <c r="BE102" s="7">
        <f t="shared" si="56"/>
        <v>0</v>
      </c>
      <c r="BF102" s="7">
        <f t="shared" si="57"/>
        <v>0</v>
      </c>
      <c r="BG102" s="3">
        <f>LEN(Táblázat1[[#This Row],[Felhasználási hely 
mérési pont azonosítója (POD) 
 - 16 karakter hosszú 
 - Kezdete: 39N 
KÖTELEZŐEN TÖLTENDŐ!]])</f>
        <v>0</v>
      </c>
      <c r="BH102" s="3" t="str">
        <f t="shared" si="58"/>
        <v>Rövid</v>
      </c>
      <c r="BI102" s="3" t="str">
        <f>IF(ISBLANK(C102),"",IFERROR(VLOOKUP(LEFT(C102,5),segéd!$C:$D,2,0),"Első 5 karakter helytelen"))</f>
        <v/>
      </c>
      <c r="BJ102" s="3" t="str">
        <f t="shared" si="41"/>
        <v/>
      </c>
    </row>
    <row r="103" spans="1:62" x14ac:dyDescent="0.35">
      <c r="A103" s="47">
        <v>96</v>
      </c>
      <c r="B103" s="22"/>
      <c r="C103" s="23"/>
      <c r="D103" s="23" t="str">
        <f t="shared" si="34"/>
        <v/>
      </c>
      <c r="E103" s="23"/>
      <c r="F103" s="22"/>
      <c r="G103" s="22"/>
      <c r="H103" s="23" t="str">
        <f>IFERROR(VLOOKUP(LEFT(C103,5),segéd!$C:$D,2,0),"")</f>
        <v/>
      </c>
      <c r="I103" s="24"/>
      <c r="J103" s="24"/>
      <c r="K103" s="24"/>
      <c r="L103" s="24"/>
      <c r="M103" s="24"/>
      <c r="N103" s="24"/>
      <c r="O103" s="25"/>
      <c r="P103" s="25"/>
      <c r="Q103" s="25"/>
      <c r="R103" s="23"/>
      <c r="S103" s="23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7" t="str">
        <f t="shared" si="35"/>
        <v/>
      </c>
      <c r="AI103" s="7">
        <f t="shared" ca="1" si="42"/>
        <v>0</v>
      </c>
      <c r="AJ103" s="7">
        <f>IF(OR(AND(OR(LEFT(C103,5)=segéd!$C$1,LEFT(C103,5)=segéd!$C$2,LEFT(C103,5)=segéd!$C$3,LEFT(C103,5)=segéd!$C$4,LEFT(C103,5)=segéd!$C$5,LEFT(C103,5)=segéd!$C$6,LEFT(C103,5)=segéd!$C$7,LEFT(C103,5)=segéd!$C$8,LEFT(C103,5)=segéd!$C$9,LEFT(C103,5)=segéd!$C$10,LEFT(C103,5)=segéd!$C$11,LEFT(C103,5)=segéd!$C$12,LEFT(C103,5)=segéd!$C$13),LEN(C103)=16),ISBLANK(C103))=TRUE,0,1)</f>
        <v>0</v>
      </c>
      <c r="AK103" s="7">
        <f t="shared" si="36"/>
        <v>0</v>
      </c>
      <c r="AL103" s="7">
        <f t="shared" si="37"/>
        <v>0</v>
      </c>
      <c r="AM103" s="7">
        <f t="shared" si="38"/>
        <v>0</v>
      </c>
      <c r="AN103" s="7">
        <f t="shared" si="39"/>
        <v>0</v>
      </c>
      <c r="AO103" s="7">
        <f t="shared" si="40"/>
        <v>0</v>
      </c>
      <c r="AP103" s="7">
        <f t="shared" ca="1" si="43"/>
        <v>0</v>
      </c>
      <c r="AQ103" s="7">
        <f t="shared" ca="1" si="44"/>
        <v>0</v>
      </c>
      <c r="AR103" s="7">
        <f>IF(OR(R103=segéd!$A$1,R103=segéd!$A$2,R103=segéd!$A$3,R103=segéd!$A$4,ISBLANK(R103)),0,1)</f>
        <v>0</v>
      </c>
      <c r="AS103" s="7">
        <f>IF(OR(S103=segéd!$B$1,S103=segéd!$B$2,S103=segéd!$B$3,ISBLANK(S103)),0,1)</f>
        <v>0</v>
      </c>
      <c r="AT103" s="7">
        <f t="shared" si="45"/>
        <v>0</v>
      </c>
      <c r="AU103" s="7">
        <f t="shared" si="46"/>
        <v>0</v>
      </c>
      <c r="AV103" s="7">
        <f t="shared" si="47"/>
        <v>0</v>
      </c>
      <c r="AW103" s="7">
        <f t="shared" si="48"/>
        <v>0</v>
      </c>
      <c r="AX103" s="7">
        <f t="shared" si="49"/>
        <v>0</v>
      </c>
      <c r="AY103" s="7">
        <f t="shared" si="50"/>
        <v>0</v>
      </c>
      <c r="AZ103" s="7">
        <f t="shared" si="51"/>
        <v>0</v>
      </c>
      <c r="BA103" s="7">
        <f t="shared" si="52"/>
        <v>0</v>
      </c>
      <c r="BB103" s="7">
        <f t="shared" si="53"/>
        <v>0</v>
      </c>
      <c r="BC103" s="7">
        <f t="shared" si="54"/>
        <v>0</v>
      </c>
      <c r="BD103" s="7">
        <f t="shared" si="55"/>
        <v>0</v>
      </c>
      <c r="BE103" s="7">
        <f t="shared" si="56"/>
        <v>0</v>
      </c>
      <c r="BF103" s="7">
        <f t="shared" si="57"/>
        <v>0</v>
      </c>
      <c r="BG103" s="3">
        <f>LEN(Táblázat1[[#This Row],[Felhasználási hely 
mérési pont azonosítója (POD) 
 - 16 karakter hosszú 
 - Kezdete: 39N 
KÖTELEZŐEN TÖLTENDŐ!]])</f>
        <v>0</v>
      </c>
      <c r="BH103" s="3" t="str">
        <f t="shared" si="58"/>
        <v>Rövid</v>
      </c>
      <c r="BI103" s="3" t="str">
        <f>IF(ISBLANK(C103),"",IFERROR(VLOOKUP(LEFT(C103,5),segéd!$C:$D,2,0),"Első 5 karakter helytelen"))</f>
        <v/>
      </c>
      <c r="BJ103" s="3" t="str">
        <f t="shared" si="41"/>
        <v/>
      </c>
    </row>
    <row r="104" spans="1:62" x14ac:dyDescent="0.35">
      <c r="A104" s="47">
        <v>97</v>
      </c>
      <c r="B104" s="22"/>
      <c r="C104" s="23"/>
      <c r="D104" s="23" t="str">
        <f t="shared" si="34"/>
        <v/>
      </c>
      <c r="E104" s="23"/>
      <c r="F104" s="22"/>
      <c r="G104" s="22"/>
      <c r="H104" s="23" t="str">
        <f>IFERROR(VLOOKUP(LEFT(C104,5),segéd!$C:$D,2,0),"")</f>
        <v/>
      </c>
      <c r="I104" s="24"/>
      <c r="J104" s="24"/>
      <c r="K104" s="24"/>
      <c r="L104" s="24"/>
      <c r="M104" s="24"/>
      <c r="N104" s="24"/>
      <c r="O104" s="25"/>
      <c r="P104" s="25"/>
      <c r="Q104" s="25"/>
      <c r="R104" s="23"/>
      <c r="S104" s="23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7" t="str">
        <f t="shared" ref="AG104:AG107" si="59">IF(AND(ISBLANK(T104),ISBLANK(U104),ISBLANK(V104),ISBLANK(W104),ISBLANK(X104),ISBLANK(Y104),ISBLANK(Z104),ISBLANK(AA104),ISBLANK(AB104),ISBLANK(AC104),ISBLANK(AD104),ISBLANK(AE104),ISBLANK(AF104)),"",IF(AND(ISBLANK(U104),ISBLANK(V104),ISBLANK(W104),ISBLANK(X104),ISBLANK(Y104),ISBLANK(Z104),ISBLANK(AA104),ISBLANK(AB104),ISBLANK(AC104),ISBLANK(AD104),ISBLANK(AE104),ISBLANK(AF104)),T104,SUM(U104:AF104)))</f>
        <v/>
      </c>
      <c r="AI104" s="7">
        <f t="shared" ca="1" si="42"/>
        <v>0</v>
      </c>
      <c r="AJ104" s="7">
        <f>IF(OR(AND(OR(LEFT(C104,5)=segéd!$C$1,LEFT(C104,5)=segéd!$C$2,LEFT(C104,5)=segéd!$C$3,LEFT(C104,5)=segéd!$C$4,LEFT(C104,5)=segéd!$C$5,LEFT(C104,5)=segéd!$C$6,LEFT(C104,5)=segéd!$C$7,LEFT(C104,5)=segéd!$C$8,LEFT(C104,5)=segéd!$C$9,LEFT(C104,5)=segéd!$C$10,LEFT(C104,5)=segéd!$C$11,LEFT(C104,5)=segéd!$C$12,LEFT(C104,5)=segéd!$C$13),LEN(C104)=16),ISBLANK(C104))=TRUE,0,1)</f>
        <v>0</v>
      </c>
      <c r="AK104" s="7">
        <f t="shared" si="36"/>
        <v>0</v>
      </c>
      <c r="AL104" s="7">
        <f t="shared" si="37"/>
        <v>0</v>
      </c>
      <c r="AM104" s="7">
        <f t="shared" si="38"/>
        <v>0</v>
      </c>
      <c r="AN104" s="7">
        <f t="shared" si="39"/>
        <v>0</v>
      </c>
      <c r="AO104" s="7">
        <f t="shared" si="40"/>
        <v>0</v>
      </c>
      <c r="AP104" s="7">
        <f t="shared" ca="1" si="43"/>
        <v>0</v>
      </c>
      <c r="AQ104" s="7">
        <f t="shared" ca="1" si="44"/>
        <v>0</v>
      </c>
      <c r="AR104" s="7">
        <f>IF(OR(R104=segéd!$A$1,R104=segéd!$A$2,R104=segéd!$A$3,R104=segéd!$A$4,ISBLANK(R104)),0,1)</f>
        <v>0</v>
      </c>
      <c r="AS104" s="7">
        <f>IF(OR(S104=segéd!$B$1,S104=segéd!$B$2,S104=segéd!$B$3,ISBLANK(S104)),0,1)</f>
        <v>0</v>
      </c>
      <c r="AT104" s="7">
        <f t="shared" si="45"/>
        <v>0</v>
      </c>
      <c r="AU104" s="7">
        <f t="shared" si="46"/>
        <v>0</v>
      </c>
      <c r="AV104" s="7">
        <f t="shared" si="47"/>
        <v>0</v>
      </c>
      <c r="AW104" s="7">
        <f t="shared" si="48"/>
        <v>0</v>
      </c>
      <c r="AX104" s="7">
        <f t="shared" si="49"/>
        <v>0</v>
      </c>
      <c r="AY104" s="7">
        <f t="shared" si="50"/>
        <v>0</v>
      </c>
      <c r="AZ104" s="7">
        <f t="shared" si="51"/>
        <v>0</v>
      </c>
      <c r="BA104" s="7">
        <f t="shared" si="52"/>
        <v>0</v>
      </c>
      <c r="BB104" s="7">
        <f t="shared" si="53"/>
        <v>0</v>
      </c>
      <c r="BC104" s="7">
        <f t="shared" si="54"/>
        <v>0</v>
      </c>
      <c r="BD104" s="7">
        <f t="shared" si="55"/>
        <v>0</v>
      </c>
      <c r="BE104" s="7">
        <f t="shared" si="56"/>
        <v>0</v>
      </c>
      <c r="BF104" s="7">
        <f t="shared" si="57"/>
        <v>0</v>
      </c>
      <c r="BG104" s="3">
        <f>LEN(Táblázat1[[#This Row],[Felhasználási hely 
mérési pont azonosítója (POD) 
 - 16 karakter hosszú 
 - Kezdete: 39N 
KÖTELEZŐEN TÖLTENDŐ!]])</f>
        <v>0</v>
      </c>
      <c r="BH104" s="3" t="str">
        <f t="shared" si="58"/>
        <v>Rövid</v>
      </c>
      <c r="BI104" s="3" t="str">
        <f>IF(ISBLANK(C104),"",IFERROR(VLOOKUP(LEFT(C104,5),segéd!$C:$D,2,0),"Első 5 karakter helytelen"))</f>
        <v/>
      </c>
      <c r="BJ104" s="3" t="str">
        <f t="shared" ref="BJ104:BJ107" si="60">IF(ISBLANK(C104),"",IF(AND(BG104=16,BI104&lt;&gt;"Első 5 karakter helytelen"),CONCATENATE("Helyes (",BG104," karakter)"),IF(AND(BG104&lt;&gt;16,BI104&lt;&gt;"Első 5 karakter helytelen"),CONCATENATE(BH104," (",BG104," karakter)"),IF(AND(BG104=16,BI104="Első 5 karakter helytelen"),"Első 5 karakter helytelen",IF(AND(BG104&lt;&gt;16,BI104="Első 5 karakter helytelen"),CONCATENATE("Első 5 karakter helytelen",", ",BH104," (",BG104," karakter)"),"")))))</f>
        <v/>
      </c>
    </row>
    <row r="105" spans="1:62" x14ac:dyDescent="0.35">
      <c r="A105" s="47">
        <v>98</v>
      </c>
      <c r="B105" s="22"/>
      <c r="C105" s="23"/>
      <c r="D105" s="23" t="str">
        <f t="shared" si="34"/>
        <v/>
      </c>
      <c r="E105" s="23"/>
      <c r="F105" s="22"/>
      <c r="G105" s="22"/>
      <c r="H105" s="23" t="str">
        <f>IFERROR(VLOOKUP(LEFT(C105,5),segéd!$C:$D,2,0),"")</f>
        <v/>
      </c>
      <c r="I105" s="24"/>
      <c r="J105" s="24"/>
      <c r="K105" s="24"/>
      <c r="L105" s="24"/>
      <c r="M105" s="24"/>
      <c r="N105" s="24"/>
      <c r="O105" s="25"/>
      <c r="P105" s="25"/>
      <c r="Q105" s="25"/>
      <c r="R105" s="23"/>
      <c r="S105" s="23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7" t="str">
        <f t="shared" si="59"/>
        <v/>
      </c>
      <c r="AI105" s="7">
        <f t="shared" ca="1" si="42"/>
        <v>0</v>
      </c>
      <c r="AJ105" s="7">
        <f>IF(OR(AND(OR(LEFT(C105,5)=segéd!$C$1,LEFT(C105,5)=segéd!$C$2,LEFT(C105,5)=segéd!$C$3,LEFT(C105,5)=segéd!$C$4,LEFT(C105,5)=segéd!$C$5,LEFT(C105,5)=segéd!$C$6,LEFT(C105,5)=segéd!$C$7,LEFT(C105,5)=segéd!$C$8,LEFT(C105,5)=segéd!$C$9,LEFT(C105,5)=segéd!$C$10,LEFT(C105,5)=segéd!$C$11,LEFT(C105,5)=segéd!$C$12,LEFT(C105,5)=segéd!$C$13),LEN(C105)=16),ISBLANK(C105))=TRUE,0,1)</f>
        <v>0</v>
      </c>
      <c r="AK105" s="7">
        <f t="shared" si="36"/>
        <v>0</v>
      </c>
      <c r="AL105" s="7">
        <f t="shared" si="37"/>
        <v>0</v>
      </c>
      <c r="AM105" s="7">
        <f t="shared" si="38"/>
        <v>0</v>
      </c>
      <c r="AN105" s="7">
        <f t="shared" si="39"/>
        <v>0</v>
      </c>
      <c r="AO105" s="7">
        <f t="shared" si="40"/>
        <v>0</v>
      </c>
      <c r="AP105" s="7">
        <f t="shared" ca="1" si="43"/>
        <v>0</v>
      </c>
      <c r="AQ105" s="7">
        <f t="shared" ca="1" si="44"/>
        <v>0</v>
      </c>
      <c r="AR105" s="7">
        <f>IF(OR(R105=segéd!$A$1,R105=segéd!$A$2,R105=segéd!$A$3,R105=segéd!$A$4,ISBLANK(R105)),0,1)</f>
        <v>0</v>
      </c>
      <c r="AS105" s="7">
        <f>IF(OR(S105=segéd!$B$1,S105=segéd!$B$2,S105=segéd!$B$3,ISBLANK(S105)),0,1)</f>
        <v>0</v>
      </c>
      <c r="AT105" s="7">
        <f t="shared" si="45"/>
        <v>0</v>
      </c>
      <c r="AU105" s="7">
        <f t="shared" si="46"/>
        <v>0</v>
      </c>
      <c r="AV105" s="7">
        <f t="shared" si="47"/>
        <v>0</v>
      </c>
      <c r="AW105" s="7">
        <f t="shared" si="48"/>
        <v>0</v>
      </c>
      <c r="AX105" s="7">
        <f t="shared" si="49"/>
        <v>0</v>
      </c>
      <c r="AY105" s="7">
        <f t="shared" si="50"/>
        <v>0</v>
      </c>
      <c r="AZ105" s="7">
        <f t="shared" si="51"/>
        <v>0</v>
      </c>
      <c r="BA105" s="7">
        <f t="shared" si="52"/>
        <v>0</v>
      </c>
      <c r="BB105" s="7">
        <f t="shared" si="53"/>
        <v>0</v>
      </c>
      <c r="BC105" s="7">
        <f t="shared" si="54"/>
        <v>0</v>
      </c>
      <c r="BD105" s="7">
        <f t="shared" si="55"/>
        <v>0</v>
      </c>
      <c r="BE105" s="7">
        <f t="shared" si="56"/>
        <v>0</v>
      </c>
      <c r="BF105" s="7">
        <f t="shared" si="57"/>
        <v>0</v>
      </c>
      <c r="BG105" s="3">
        <f>LEN(Táblázat1[[#This Row],[Felhasználási hely 
mérési pont azonosítója (POD) 
 - 16 karakter hosszú 
 - Kezdete: 39N 
KÖTELEZŐEN TÖLTENDŐ!]])</f>
        <v>0</v>
      </c>
      <c r="BH105" s="3" t="str">
        <f t="shared" si="58"/>
        <v>Rövid</v>
      </c>
      <c r="BI105" s="3" t="str">
        <f>IF(ISBLANK(C105),"",IFERROR(VLOOKUP(LEFT(C105,5),segéd!$C:$D,2,0),"Első 5 karakter helytelen"))</f>
        <v/>
      </c>
      <c r="BJ105" s="3" t="str">
        <f t="shared" si="60"/>
        <v/>
      </c>
    </row>
    <row r="106" spans="1:62" x14ac:dyDescent="0.35">
      <c r="A106" s="47">
        <v>99</v>
      </c>
      <c r="B106" s="22"/>
      <c r="C106" s="23"/>
      <c r="D106" s="23" t="str">
        <f t="shared" si="34"/>
        <v/>
      </c>
      <c r="E106" s="23"/>
      <c r="F106" s="22"/>
      <c r="G106" s="22"/>
      <c r="H106" s="23" t="str">
        <f>IFERROR(VLOOKUP(LEFT(C106,5),segéd!$C:$D,2,0),"")</f>
        <v/>
      </c>
      <c r="I106" s="24"/>
      <c r="J106" s="24"/>
      <c r="K106" s="24"/>
      <c r="L106" s="24"/>
      <c r="M106" s="24"/>
      <c r="N106" s="24"/>
      <c r="O106" s="25"/>
      <c r="P106" s="25"/>
      <c r="Q106" s="25"/>
      <c r="R106" s="23"/>
      <c r="S106" s="23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7" t="str">
        <f t="shared" si="59"/>
        <v/>
      </c>
      <c r="AI106" s="7">
        <f t="shared" ca="1" si="42"/>
        <v>0</v>
      </c>
      <c r="AJ106" s="7">
        <f>IF(OR(AND(OR(LEFT(C106,5)=segéd!$C$1,LEFT(C106,5)=segéd!$C$2,LEFT(C106,5)=segéd!$C$3,LEFT(C106,5)=segéd!$C$4,LEFT(C106,5)=segéd!$C$5,LEFT(C106,5)=segéd!$C$6,LEFT(C106,5)=segéd!$C$7,LEFT(C106,5)=segéd!$C$8,LEFT(C106,5)=segéd!$C$9,LEFT(C106,5)=segéd!$C$10,LEFT(C106,5)=segéd!$C$11,LEFT(C106,5)=segéd!$C$12,LEFT(C106,5)=segéd!$C$13),LEN(C106)=16),ISBLANK(C106))=TRUE,0,1)</f>
        <v>0</v>
      </c>
      <c r="AK106" s="7">
        <f t="shared" si="36"/>
        <v>0</v>
      </c>
      <c r="AL106" s="7">
        <f t="shared" si="37"/>
        <v>0</v>
      </c>
      <c r="AM106" s="7">
        <f t="shared" si="38"/>
        <v>0</v>
      </c>
      <c r="AN106" s="7">
        <f t="shared" si="39"/>
        <v>0</v>
      </c>
      <c r="AO106" s="7">
        <f t="shared" si="40"/>
        <v>0</v>
      </c>
      <c r="AP106" s="7">
        <f t="shared" ca="1" si="43"/>
        <v>0</v>
      </c>
      <c r="AQ106" s="7">
        <f t="shared" ca="1" si="44"/>
        <v>0</v>
      </c>
      <c r="AR106" s="7">
        <f>IF(OR(R106=segéd!$A$1,R106=segéd!$A$2,R106=segéd!$A$3,R106=segéd!$A$4,ISBLANK(R106)),0,1)</f>
        <v>0</v>
      </c>
      <c r="AS106" s="7">
        <f>IF(OR(S106=segéd!$B$1,S106=segéd!$B$2,S106=segéd!$B$3,ISBLANK(S106)),0,1)</f>
        <v>0</v>
      </c>
      <c r="AT106" s="7">
        <f t="shared" si="45"/>
        <v>0</v>
      </c>
      <c r="AU106" s="7">
        <f t="shared" si="46"/>
        <v>0</v>
      </c>
      <c r="AV106" s="7">
        <f t="shared" si="47"/>
        <v>0</v>
      </c>
      <c r="AW106" s="7">
        <f t="shared" si="48"/>
        <v>0</v>
      </c>
      <c r="AX106" s="7">
        <f t="shared" si="49"/>
        <v>0</v>
      </c>
      <c r="AY106" s="7">
        <f t="shared" si="50"/>
        <v>0</v>
      </c>
      <c r="AZ106" s="7">
        <f t="shared" si="51"/>
        <v>0</v>
      </c>
      <c r="BA106" s="7">
        <f t="shared" si="52"/>
        <v>0</v>
      </c>
      <c r="BB106" s="7">
        <f t="shared" si="53"/>
        <v>0</v>
      </c>
      <c r="BC106" s="7">
        <f t="shared" si="54"/>
        <v>0</v>
      </c>
      <c r="BD106" s="7">
        <f t="shared" si="55"/>
        <v>0</v>
      </c>
      <c r="BE106" s="7">
        <f t="shared" si="56"/>
        <v>0</v>
      </c>
      <c r="BF106" s="7">
        <f t="shared" si="57"/>
        <v>0</v>
      </c>
      <c r="BG106" s="3">
        <f>LEN(Táblázat1[[#This Row],[Felhasználási hely 
mérési pont azonosítója (POD) 
 - 16 karakter hosszú 
 - Kezdete: 39N 
KÖTELEZŐEN TÖLTENDŐ!]])</f>
        <v>0</v>
      </c>
      <c r="BH106" s="3" t="str">
        <f t="shared" si="58"/>
        <v>Rövid</v>
      </c>
      <c r="BI106" s="3" t="str">
        <f>IF(ISBLANK(C106),"",IFERROR(VLOOKUP(LEFT(C106,5),segéd!$C:$D,2,0),"Első 5 karakter helytelen"))</f>
        <v/>
      </c>
      <c r="BJ106" s="3" t="str">
        <f t="shared" si="60"/>
        <v/>
      </c>
    </row>
    <row r="107" spans="1:62" ht="15" thickBot="1" x14ac:dyDescent="0.4">
      <c r="A107" s="48">
        <v>100</v>
      </c>
      <c r="B107" s="28"/>
      <c r="C107" s="29"/>
      <c r="D107" s="29" t="str">
        <f t="shared" si="34"/>
        <v/>
      </c>
      <c r="E107" s="29"/>
      <c r="F107" s="28"/>
      <c r="G107" s="28"/>
      <c r="H107" s="29" t="str">
        <f>IFERROR(VLOOKUP(LEFT(C107,5),segéd!$C:$D,2,0),"")</f>
        <v/>
      </c>
      <c r="I107" s="30"/>
      <c r="J107" s="30"/>
      <c r="K107" s="30"/>
      <c r="L107" s="30"/>
      <c r="M107" s="30"/>
      <c r="N107" s="30"/>
      <c r="O107" s="31"/>
      <c r="P107" s="31"/>
      <c r="Q107" s="31"/>
      <c r="R107" s="29"/>
      <c r="S107" s="29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3" t="str">
        <f t="shared" si="59"/>
        <v/>
      </c>
      <c r="AI107" s="7">
        <f t="shared" ca="1" si="42"/>
        <v>0</v>
      </c>
      <c r="AJ107" s="7">
        <f>IF(OR(AND(OR(LEFT(C107,5)=segéd!$C$1,LEFT(C107,5)=segéd!$C$2,LEFT(C107,5)=segéd!$C$3,LEFT(C107,5)=segéd!$C$4,LEFT(C107,5)=segéd!$C$5,LEFT(C107,5)=segéd!$C$6,LEFT(C107,5)=segéd!$C$7,LEFT(C107,5)=segéd!$C$8,LEFT(C107,5)=segéd!$C$9,LEFT(C107,5)=segéd!$C$10,LEFT(C107,5)=segéd!$C$11,LEFT(C107,5)=segéd!$C$12,LEFT(C107,5)=segéd!$C$13),LEN(C107)=16),ISBLANK(C107))=TRUE,0,1)</f>
        <v>0</v>
      </c>
      <c r="AK107" s="7">
        <f t="shared" si="36"/>
        <v>0</v>
      </c>
      <c r="AL107" s="7">
        <f t="shared" si="37"/>
        <v>0</v>
      </c>
      <c r="AM107" s="7">
        <f t="shared" si="38"/>
        <v>0</v>
      </c>
      <c r="AN107" s="7">
        <f t="shared" si="39"/>
        <v>0</v>
      </c>
      <c r="AO107" s="7">
        <f t="shared" si="40"/>
        <v>0</v>
      </c>
      <c r="AP107" s="7">
        <f t="shared" ca="1" si="43"/>
        <v>0</v>
      </c>
      <c r="AQ107" s="7">
        <f t="shared" ca="1" si="44"/>
        <v>0</v>
      </c>
      <c r="AR107" s="7">
        <f>IF(OR(R107=segéd!$A$1,R107=segéd!$A$2,R107=segéd!$A$3,R107=segéd!$A$4,ISBLANK(R107)),0,1)</f>
        <v>0</v>
      </c>
      <c r="AS107" s="7">
        <f>IF(OR(S107=segéd!$B$1,S107=segéd!$B$2,S107=segéd!$B$3,ISBLANK(S107)),0,1)</f>
        <v>0</v>
      </c>
      <c r="AT107" s="7">
        <f t="shared" si="45"/>
        <v>0</v>
      </c>
      <c r="AU107" s="7">
        <f t="shared" si="46"/>
        <v>0</v>
      </c>
      <c r="AV107" s="7">
        <f t="shared" si="47"/>
        <v>0</v>
      </c>
      <c r="AW107" s="7">
        <f t="shared" si="48"/>
        <v>0</v>
      </c>
      <c r="AX107" s="7">
        <f t="shared" si="49"/>
        <v>0</v>
      </c>
      <c r="AY107" s="7">
        <f t="shared" si="50"/>
        <v>0</v>
      </c>
      <c r="AZ107" s="7">
        <f t="shared" si="51"/>
        <v>0</v>
      </c>
      <c r="BA107" s="7">
        <f t="shared" si="52"/>
        <v>0</v>
      </c>
      <c r="BB107" s="7">
        <f t="shared" si="53"/>
        <v>0</v>
      </c>
      <c r="BC107" s="7">
        <f t="shared" si="54"/>
        <v>0</v>
      </c>
      <c r="BD107" s="7">
        <f t="shared" si="55"/>
        <v>0</v>
      </c>
      <c r="BE107" s="7">
        <f t="shared" si="56"/>
        <v>0</v>
      </c>
      <c r="BF107" s="7">
        <f t="shared" si="57"/>
        <v>0</v>
      </c>
      <c r="BG107" s="3">
        <f>LEN(Táblázat1[[#This Row],[Felhasználási hely 
mérési pont azonosítója (POD) 
 - 16 karakter hosszú 
 - Kezdete: 39N 
KÖTELEZŐEN TÖLTENDŐ!]])</f>
        <v>0</v>
      </c>
      <c r="BH107" s="3" t="str">
        <f t="shared" si="58"/>
        <v>Rövid</v>
      </c>
      <c r="BI107" s="3" t="str">
        <f>IF(ISBLANK(C107),"",IFERROR(VLOOKUP(LEFT(C107,5),segéd!$C:$D,2,0),"Első 5 karakter helytelen"))</f>
        <v/>
      </c>
      <c r="BJ107" s="3" t="str">
        <f t="shared" si="60"/>
        <v/>
      </c>
    </row>
  </sheetData>
  <sheetProtection algorithmName="SHA-512" hashValue="ioSZcNoEYqCEJtg7DXiZKV/kX+cfxcS9juliTU9YZIBUmwBjL2rtaRctN5urfk4+3qZlwAfh7OPCpX7WkU3ngQ==" saltValue="zoIVmAFmn0fIArdXltSHUw==" spinCount="100000" sheet="1" objects="1" scenarios="1"/>
  <protectedRanges>
    <protectedRange sqref="I8:AF107" name="Tartomány5"/>
    <protectedRange sqref="B8:C107" name="Tartomány3"/>
    <protectedRange sqref="N3:V4" name="Tartomány1"/>
    <protectedRange sqref="B4:M4" name="Tartomány2"/>
    <protectedRange sqref="E8:G107" name="Tartomány4"/>
  </protectedRanges>
  <mergeCells count="1">
    <mergeCell ref="N3:AG4"/>
  </mergeCells>
  <phoneticPr fontId="7" type="noConversion"/>
  <conditionalFormatting sqref="C8:C107">
    <cfRule type="duplicateValues" dxfId="53" priority="2"/>
  </conditionalFormatting>
  <conditionalFormatting sqref="C3">
    <cfRule type="expression" dxfId="52" priority="5">
      <formula>$AJ$4&gt;0</formula>
    </cfRule>
  </conditionalFormatting>
  <conditionalFormatting sqref="A8:A107">
    <cfRule type="expression" dxfId="51" priority="3">
      <formula>$AI8&gt;0</formula>
    </cfRule>
  </conditionalFormatting>
  <conditionalFormatting sqref="D3">
    <cfRule type="expression" dxfId="50" priority="1">
      <formula>$AK$4&gt;0</formula>
    </cfRule>
  </conditionalFormatting>
  <dataValidations count="26">
    <dataValidation operator="equal" allowBlank="1" showInputMessage="1" showErrorMessage="1" error="A mérési pont azonosítónak 16 karakterből kell állnia, kezdete: 39N..._x000a__x000a_Az ismétlődő POD-okat sárga háttérszín jelöli." prompt="A mérési pont azonosítónak 16 karakterből kell állnia, kezdete: 39N..._x000a__x000a_Az ismétlődő POD-okat sárga háttérszín jelöli." sqref="C8" xr:uid="{00000000-0002-0000-0000-000000000000}"/>
    <dataValidation type="whole" operator="greaterThanOrEqual" allowBlank="1" showInputMessage="1" showErrorMessage="1" error="A mezőbe csak szám írható." prompt="A mezőbe csak szám írható." sqref="T8:AF8" xr:uid="{00000000-0002-0000-0000-000002000000}">
      <formula1>0</formula1>
    </dataValidation>
    <dataValidation type="whole" allowBlank="1" showInputMessage="1" showErrorMessage="1" errorTitle="Helytelen irányítószám" error="Az irányítószám mezőbe csak négy jegyű szám írható." prompt="A mezőbe csak 1000 és 9999 közötti szám írható._x000a__x000a_Hibás érték esetén a fejléc piros színűre vált." sqref="E8" xr:uid="{00000000-0002-0000-0000-000003000000}">
      <formula1>1000</formula1>
      <formula2>9999</formula2>
    </dataValidation>
    <dataValidation operator="equal" allowBlank="1" showInputMessage="1" showErrorMessage="1" error="A mérési pont azonosítónak 16 karakterből kell állnia, kezdete: 39N..." sqref="C9:D107" xr:uid="{00000000-0002-0000-0000-000004000000}"/>
    <dataValidation type="whole" allowBlank="1" showInputMessage="1" showErrorMessage="1" errorTitle="Helytelen irányítószám" error="Az irányítószám mezőbe csak négy jegyű szám írható." sqref="E9:E107" xr:uid="{00000000-0002-0000-0000-000005000000}">
      <formula1>1000</formula1>
      <formula2>9999</formula2>
    </dataValidation>
    <dataValidation type="whole" operator="greaterThanOrEqual" allowBlank="1" showInputMessage="1" showErrorMessage="1" error="A mezőbe csak szám írható." sqref="T9:AF107" xr:uid="{00000000-0002-0000-0000-000007000000}">
      <formula1>0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prompt="Dátum megadásakor a következő formátumot használja:_x000a__x000a_ÉÉÉÉ.HH.NN" sqref="O8:Q8" xr:uid="{00000000-0002-0000-0000-000008000000}">
      <formula1>TODAY()-31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sqref="O9:Q107" xr:uid="{00000000-0002-0000-0000-000009000000}">
      <formula1>TODAY()-31</formula1>
    </dataValidation>
    <dataValidation type="whole" allowBlank="1" showInputMessage="1" showErrorMessage="1" errorTitle="FONTOS!" error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promptTitle="FONTOS!" prompt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sqref="I8" xr:uid="{00000000-0002-0000-0000-00000A000000}">
      <formula1>1</formula1>
      <formula2>10000</formula2>
    </dataValidation>
    <dataValidation type="whole" allowBlank="1" showInputMessage="1" showErrorMessage="1" error="A mezőbe csak 1000 és 9999 közötti szám írható._x000a__x000a_Hibás érték esetén a fejléc piros színűre vált." prompt="A mezőbe csak 1000 és 9999 közötti szám írható._x000a__x000a_Hibás érték esetén a fejléc piros színűre vált." sqref="D4" xr:uid="{00000000-0002-0000-0000-00000B000000}">
      <formula1>1000</formula1>
      <formula2>9999</formula2>
    </dataValidation>
    <dataValidation allowBlank="1" showInputMessage="1" showErrorMessage="1" promptTitle="FONTOS!" prompt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sqref="I7" xr:uid="{00000000-0002-0000-0000-00000C000000}"/>
    <dataValidation allowBlank="1" showInputMessage="1" showErrorMessage="1" prompt="A mérési pont azonosítónak 16 karakterből kell állnia, kezdete: 39N..._x000a__x000a_Az ismétlődő POD-okat sárga háttérszín jelöli." sqref="C7" xr:uid="{00000000-0002-0000-0000-00000D000000}"/>
    <dataValidation allowBlank="1" showInputMessage="1" showErrorMessage="1" prompt="A mezőbe csak 1000 és 9999 közötti szám írható._x000a__x000a_Hibás érték esetén a fejléc piros színűre vált." sqref="E7 D3" xr:uid="{00000000-0002-0000-0000-00000E000000}"/>
    <dataValidation allowBlank="1" showInputMessage="1" showErrorMessage="1" prompt="A mezőbe csak szám írható." sqref="T7:AF7 J7:L7" xr:uid="{00000000-0002-0000-0000-00000F000000}"/>
    <dataValidation allowBlank="1" showInputMessage="1" showErrorMessage="1" prompt="Dátum megadásakor a következő formátumot használja:_x000a__x000a_ÉÉÉÉ.HH.NN" sqref="O7:Q7" xr:uid="{00000000-0002-0000-0000-000010000000}"/>
    <dataValidation allowBlank="1" showInputMessage="1" showErrorMessage="1" promptTitle="Használat jogcíme" prompt="Kérem, válasszon a legördülő listában szereplő lehetőségek közül!" sqref="R7" xr:uid="{00000000-0002-0000-0000-000011000000}"/>
    <dataValidation allowBlank="1" showInputMessage="1" showErrorMessage="1" promptTitle="Felhasználás jellege" prompt="Kérem, válasszon a legördülő listában szereplő lehetőségek közül!" sqref="S7" xr:uid="{00000000-0002-0000-0000-000012000000}"/>
    <dataValidation allowBlank="1" showInputMessage="1" showErrorMessage="1" prompt="A telefonszámot a következők szerint szükséges megadni:_x000a__x000a_- csak számjegyek adhatók meg egybe írva elválasztójelek [+ - / ()] nélkül_x000a_- 36-os ország előhívóval kell kezdődnie (nem 06)" sqref="J3 M3" xr:uid="{00000000-0002-0000-0000-000013000000}"/>
    <dataValidation type="whole" allowBlank="1" showInputMessage="1" showErrorMessage="1" error="Az adószám mezőbe csak számjegyek írhatók, kötőjel, vagy bármilyen más elválasztó karakter nélkül._x000a__x000a_Hibás törzsszám (adószám első 8 számjegye) esetén a fejléc piros színűre vált." prompt="Az adószám mezőbe csak számjegyek írhatók, kötőjel, vagy bármilyen más elválasztó karakter nélkül._x000a__x000a_Hibás törzsszám (adószám első 8 számjegye) esetén a fejléc piros színűre vált." sqref="C4" xr:uid="{00000000-0002-0000-0000-000014000000}">
      <formula1>10000000000</formula1>
      <formula2>99999999999</formula2>
    </dataValidation>
    <dataValidation allowBlank="1" showInputMessage="1" showErrorMessage="1" prompt="Az adószám mezőbe csak számjegyek írhatók, kötőjel, vagy bármilyen más elválasztó karakter nélkül._x000a__x000a_Hibás törzsszám (adószám első 8 számjegye) esetén a fejléc piros színűre vált." sqref="C3" xr:uid="{00000000-0002-0000-0000-000015000000}"/>
    <dataValidation type="whole" allowBlank="1" showInputMessage="1" showErrorMessage="1" error="A telefonszámot a következők szerint szükséges megadni:_x000a__x000a_- csak számjegyek adhatók meg egybe írva elválasztójelek [+ - / ()] nélkül_x000a_- 36-os ország előhívóval kell kezdődnie (nem 06)" prompt="A telefonszámot a következők szerint szükséges megadni:_x000a__x000a_- csak számjegyek adhatók meg egybe írva elválasztójelek [+ - / ()] nélkül_x000a_- 36-os ország előhívóval kell kezdődnie (nem 06)" sqref="J4 M4" xr:uid="{00000000-0002-0000-0000-000016000000}">
      <formula1>3600000000</formula1>
      <formula2>36999999999</formula2>
    </dataValidation>
    <dataValidation allowBlank="1" showInputMessage="1" showErrorMessage="1" promptTitle="Ellenőrző oszlop, nem töltendő" prompt="Az oszlop a beírt POD azonosító hosszúságát, és az első 5 karakter helyességét ellenőrzi. A mérési pont azonosítónak 16 karakterből kell állnia." sqref="D7" xr:uid="{951DF15F-570E-4C32-A5D9-7920121757F2}"/>
    <dataValidation operator="equal" allowBlank="1" showInputMessage="1" showErrorMessage="1" error="A mérési pont azonosítónak 16 karakterből kell állnia, kezdete: 39N..._x000a__x000a_Az ismétlődő POD-okat sárga háttérszín jelöli." promptTitle="Ellenőrző oszlop, nem töltendő" prompt="Az oszlop a beírt POD azonosító hosszúságát, és az első 5 karakter helyességét ellenőrzi. A mérési pont azonosítónak 16 karakterből kell állnia." sqref="D8" xr:uid="{B33A25E0-9709-40FC-B44A-B765A25AE42B}"/>
    <dataValidation type="whole" allowBlank="1" showInputMessage="1" showErrorMessage="1" error="A mezőbe csak szám írható." prompt="A mezőbe csak szám írható." sqref="J8:L8" xr:uid="{00000000-0002-0000-0000-000001000000}">
      <formula1>1</formula1>
      <formula2>10000</formula2>
    </dataValidation>
    <dataValidation type="whole" allowBlank="1" showInputMessage="1" showErrorMessage="1" error="A mezőbe csak 1 és 10000 közötti szám írható." sqref="I9:L107" xr:uid="{00000000-0002-0000-0000-000006000000}">
      <formula1>1</formula1>
      <formula2>10000</formula2>
    </dataValidation>
    <dataValidation allowBlank="1" showInputMessage="1" showErrorMessage="1" promptTitle="Ajánlatkérés oka" prompt="Kérem, válasszon a legördülő listában szereplő lehetőségek közül!" sqref="N7" xr:uid="{485DCA11-13F3-448F-8A11-5A2AD04C62CB}"/>
  </dataValidations>
  <pageMargins left="0.7" right="0.7" top="0.75" bottom="0.75" header="0.3" footer="0.3"/>
  <pageSetup paperSize="9" scale="27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Használat jogcíme" error="Kérem, válasszon a legördülő listában szereplő lehetőségek közül!" promptTitle="Használat jogcíme" prompt="Kérem, válasszon a legördülő listában szereplő lehetőségek közül!" xr:uid="{00000000-0002-0000-0000-000017000000}">
          <x14:formula1>
            <xm:f>segéd!$A$1:$A$4</xm:f>
          </x14:formula1>
          <xm:sqref>R8</xm:sqref>
        </x14:dataValidation>
        <x14:dataValidation type="list" allowBlank="1" showInputMessage="1" showErrorMessage="1" errorTitle="Felhasználás jellege" error="Kérem, válasszon a legördülő listában szereplő lehetőségek közül!" promptTitle="Felhasználás jellege" prompt="Kérem, válasszon a legördülő listában szereplő lehetőségek közül!" xr:uid="{00000000-0002-0000-0000-000018000000}">
          <x14:formula1>
            <xm:f>segéd!$B$1:$B$3</xm:f>
          </x14:formula1>
          <xm:sqref>S8</xm:sqref>
        </x14:dataValidation>
        <x14:dataValidation type="list" allowBlank="1" showInputMessage="1" showErrorMessage="1" errorTitle="Használat jogcíme" error="Kérem, válasszon a legördülő listában szereplő lehetőségek közül!" xr:uid="{00000000-0002-0000-0000-000019000000}">
          <x14:formula1>
            <xm:f>segéd!$A$1:$A$4</xm:f>
          </x14:formula1>
          <xm:sqref>R9:R107</xm:sqref>
        </x14:dataValidation>
        <x14:dataValidation type="list" allowBlank="1" showInputMessage="1" showErrorMessage="1" errorTitle="Felhasználás jellege" error="Kérem, válasszon a legördülő listában szereplő lehetőségek közül!" xr:uid="{00000000-0002-0000-0000-00001A000000}">
          <x14:formula1>
            <xm:f>segéd!$B$1:$B$3</xm:f>
          </x14:formula1>
          <xm:sqref>S9:S107</xm:sqref>
        </x14:dataValidation>
        <x14:dataValidation type="list" allowBlank="1" showInputMessage="1" showErrorMessage="1" errorTitle="Ajánlatkérés oka" error="Kérem, válasszon a legördülő listában szereplő lehetőségek közül!" promptTitle="Ajánlatkérés oka" prompt="Kérem, válasszon a legördülő listában szereplő lehetőségek közül!" xr:uid="{16C805CA-115C-4D68-BB34-FD8BD572C2BE}">
          <x14:formula1>
            <xm:f>segéd!$E$1:$E$6</xm:f>
          </x14:formula1>
          <xm:sqref>N8</xm:sqref>
        </x14:dataValidation>
        <x14:dataValidation type="list" allowBlank="1" showInputMessage="1" showErrorMessage="1" xr:uid="{85DA5A4C-3C96-46AC-B049-E263C6530B93}">
          <x14:formula1>
            <xm:f>segéd!$E$1:$E$6</xm:f>
          </x14:formula1>
          <xm:sqref>N9:N107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BX102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4" bestFit="1" customWidth="1"/>
    <col min="2" max="2" width="18.453125" bestFit="1" customWidth="1"/>
    <col min="3" max="3" width="18.453125" customWidth="1"/>
    <col min="4" max="4" width="23.1796875" bestFit="1" customWidth="1"/>
    <col min="5" max="5" width="20.26953125" bestFit="1" customWidth="1"/>
    <col min="6" max="6" width="29.7265625" bestFit="1" customWidth="1"/>
    <col min="7" max="7" width="22.54296875" bestFit="1" customWidth="1"/>
    <col min="8" max="8" width="28.81640625" bestFit="1" customWidth="1"/>
    <col min="9" max="9" width="30.453125" bestFit="1" customWidth="1"/>
    <col min="10" max="10" width="22.54296875" bestFit="1" customWidth="1"/>
    <col min="11" max="11" width="28.81640625" bestFit="1" customWidth="1"/>
    <col min="12" max="12" width="30.453125" bestFit="1" customWidth="1"/>
    <col min="13" max="13" width="32.7265625" bestFit="1" customWidth="1"/>
    <col min="14" max="14" width="47.453125" bestFit="1" customWidth="1"/>
    <col min="15" max="15" width="31.54296875" bestFit="1" customWidth="1"/>
    <col min="16" max="16" width="28.7265625" bestFit="1" customWidth="1"/>
    <col min="17" max="17" width="38.1796875" bestFit="1" customWidth="1"/>
    <col min="18" max="18" width="26.453125" bestFit="1" customWidth="1"/>
    <col min="19" max="19" width="26.81640625" bestFit="1" customWidth="1"/>
    <col min="20" max="20" width="36.81640625" bestFit="1" customWidth="1"/>
    <col min="21" max="21" width="26.26953125" bestFit="1" customWidth="1"/>
    <col min="22" max="22" width="66.26953125" bestFit="1" customWidth="1"/>
    <col min="23" max="23" width="26" bestFit="1" customWidth="1"/>
    <col min="24" max="24" width="32.7265625" bestFit="1" customWidth="1"/>
    <col min="25" max="25" width="29.7265625" bestFit="1" customWidth="1"/>
    <col min="26" max="26" width="48" bestFit="1" customWidth="1"/>
    <col min="27" max="27" width="50" bestFit="1" customWidth="1"/>
    <col min="28" max="28" width="27.453125" bestFit="1" customWidth="1"/>
    <col min="29" max="29" width="15.1796875" bestFit="1" customWidth="1"/>
    <col min="30" max="30" width="18.54296875" bestFit="1" customWidth="1"/>
    <col min="31" max="31" width="18.26953125" bestFit="1" customWidth="1"/>
    <col min="32" max="32" width="13.54296875" bestFit="1" customWidth="1"/>
    <col min="33" max="33" width="14.7265625" bestFit="1" customWidth="1"/>
    <col min="34" max="34" width="14.81640625" bestFit="1" customWidth="1"/>
    <col min="35" max="35" width="13.54296875" bestFit="1" customWidth="1"/>
    <col min="36" max="36" width="13.26953125" bestFit="1" customWidth="1"/>
    <col min="37" max="37" width="13.453125" bestFit="1" customWidth="1"/>
    <col min="38" max="38" width="12.81640625" bestFit="1" customWidth="1"/>
    <col min="39" max="39" width="18.1796875" bestFit="1" customWidth="1"/>
    <col min="40" max="40" width="20.7265625" bestFit="1" customWidth="1"/>
    <col min="41" max="41" width="16.26953125" bestFit="1" customWidth="1"/>
    <col min="42" max="42" width="16.26953125" customWidth="1"/>
    <col min="43" max="43" width="11.81640625" bestFit="1" customWidth="1"/>
    <col min="44" max="44" width="10.54296875" bestFit="1" customWidth="1"/>
    <col min="45" max="45" width="12" bestFit="1" customWidth="1"/>
    <col min="46" max="46" width="12.453125" bestFit="1" customWidth="1"/>
    <col min="47" max="47" width="9" bestFit="1" customWidth="1"/>
    <col min="48" max="48" width="10.1796875" bestFit="1" customWidth="1"/>
    <col min="49" max="49" width="10.26953125" bestFit="1" customWidth="1"/>
    <col min="50" max="50" width="9" bestFit="1" customWidth="1"/>
    <col min="51" max="53" width="8.81640625" bestFit="1" customWidth="1"/>
    <col min="54" max="54" width="12.26953125" customWidth="1"/>
    <col min="55" max="55" width="14.7265625" bestFit="1" customWidth="1"/>
    <col min="56" max="56" width="11.54296875" customWidth="1"/>
  </cols>
  <sheetData>
    <row r="1" spans="1:76" s="11" customFormat="1" ht="87.5" thickBot="1" x14ac:dyDescent="0.4">
      <c r="A1" s="9" t="str">
        <f>'FG adatbekérő űrlap'!B3</f>
        <v>Ügyfél 
neve 
KÖTELEZŐEN TÖLTENDŐ!</v>
      </c>
      <c r="B1" s="9" t="str">
        <f>'FG adatbekérő űrlap'!C3</f>
        <v>Ügyfél adószáma
(kötőjel nélkül) 
KÖTELEZŐEN TÖLTENDŐ!</v>
      </c>
      <c r="C1" s="9" t="s">
        <v>38</v>
      </c>
      <c r="D1" s="9" t="str">
        <f>'FG adatbekérő űrlap'!D3</f>
        <v>Székhely 
irányítószám 
KÖTELEZŐEN TÖLTENDŐ!</v>
      </c>
      <c r="E1" s="9" t="str">
        <f>'FG adatbekérő űrlap'!E3</f>
        <v>Székhely 
település 
KÖTELEZŐEN TÖLTENDŐ!</v>
      </c>
      <c r="F1" s="9" t="str">
        <f>'FG adatbekérő űrlap'!F3</f>
        <v>Székhely 
közterület, házszám 
KÖTELEZŐEN TÖLTENDŐ!</v>
      </c>
      <c r="G1" s="9" t="str">
        <f>'FG adatbekérő űrlap'!H3</f>
        <v>Kapcsolattartó 1 
neve 
KÖTELEZŐEN TÖLTENDŐ!</v>
      </c>
      <c r="H1" s="9" t="str">
        <f>'FG adatbekérő űrlap'!I3</f>
        <v>Kapcsolattartó 1 
e-mail címe 
KÖTELEZŐEN TÖLTENDŐ!</v>
      </c>
      <c r="I1" s="9" t="str">
        <f>'FG adatbekérő űrlap'!J3</f>
        <v>Kapcsolattartó 1 
telefonszáma 
KÖTELEZŐEN TÖLTENDŐ!</v>
      </c>
      <c r="J1" s="9" t="str">
        <f>'FG adatbekérő űrlap'!K3</f>
        <v>Kapcsolattartó 2 
neve</v>
      </c>
      <c r="K1" s="9" t="str">
        <f>'FG adatbekérő űrlap'!L3</f>
        <v>Kapcsolattartó 2 
e-mail címe</v>
      </c>
      <c r="L1" s="9" t="str">
        <f>'FG adatbekérő űrlap'!M3</f>
        <v>Kapcsolattartó 2 
telefonszáma</v>
      </c>
      <c r="M1" s="10" t="str">
        <f>'FG adatbekérő űrlap'!B7</f>
        <v>Felhasználási hely 
megnevezése</v>
      </c>
      <c r="N1" s="10" t="str">
        <f>'FG adatbekérő űrlap'!C7</f>
        <v>Felhasználási hely 
mérési pont azonosítója (POD) 
 - 16 karakter hosszú 
 - Kezdete: 39N 
KÖTELEZŐEN TÖLTENDŐ!</v>
      </c>
      <c r="O1" s="10" t="str">
        <f>'FG adatbekérő űrlap'!D7</f>
        <v>POD ellenőrző oszlop 
(nem töltendő)</v>
      </c>
      <c r="P1" s="10" t="str">
        <f>'FG adatbekérő űrlap'!E7</f>
        <v>Felhasználási hely 
irányítószám 
KÖTELEZŐEN TÖLTENDŐ!</v>
      </c>
      <c r="Q1" s="10" t="str">
        <f>'FG adatbekérő űrlap'!F7</f>
        <v>Felhasználási hely 
település 
KÖTELEZŐEN TÖLTENDŐ!</v>
      </c>
      <c r="R1" s="10" t="str">
        <f>'FG adatbekérő űrlap'!G7</f>
        <v>Felhasználási hely 
közterület, házszám 
KÖTELEZŐEN TÖLTENDŐ!</v>
      </c>
      <c r="S1" s="10" t="e">
        <f>'FG adatbekérő űrlap'!#REF!</f>
        <v>#REF!</v>
      </c>
      <c r="T1" s="10" t="str">
        <f>'FG adatbekérő űrlap'!H7</f>
        <v>Ellátó elosztói engedélyes 
(nem töltendő)</v>
      </c>
      <c r="U1" s="10" t="str">
        <f>'FG adatbekérő űrlap'!I7</f>
        <v>Mérő névleges teljesítménye 
(m3/h) 
KÖTELEZŐEN TÖLTENDŐ!</v>
      </c>
      <c r="V1" s="10" t="str">
        <f>'FG adatbekérő űrlap'!J7</f>
        <v>Lekötött kapacitás 
(m3/h) 
20M3/H MÉRŐ NÉVLEGES ÖSSZETELJESÍTMÉNY FELETT KÖTELEZŐEN TÖLTENDŐ!</v>
      </c>
      <c r="W1" s="10" t="str">
        <f>'FG adatbekérő űrlap'!K7</f>
        <v>Magas nyomás esetén a nyomással korrigált 
mérőteljesítmény 
(m3/h) 
MAGAS NYOMÁS ESETÉN KÖTELEZŐEN TÖLTENDŐ!</v>
      </c>
      <c r="X1" s="10" t="str">
        <f>'FG adatbekérő űrlap'!L7</f>
        <v>Vásárolt 
kapacitás 
(m3/h)</v>
      </c>
      <c r="Y1" s="10" t="str">
        <f>'FG adatbekérő űrlap'!P7</f>
        <v>Igényelt ellátás 
kezdete 
(dátum) 
KÖTELEZŐEN TÖLTENDŐ!</v>
      </c>
      <c r="Z1" s="10" t="str">
        <f>'FG adatbekérő űrlap'!Q7</f>
        <v>Igényelt ellátás 
vége 
(dátum) 
KÖTELEZŐEN TÖLTENDŐ!</v>
      </c>
      <c r="AA1" s="10" t="str">
        <f>'FG adatbekérő űrlap'!R7</f>
        <v>Használat 
jogcíme 
(válasszon a 
legördülő 
listából) 
KÖTELEZŐEN TÖLTENDŐ!</v>
      </c>
      <c r="AB1" s="10" t="str">
        <f>'FG adatbekérő űrlap'!S7</f>
        <v>Felhasználás 
jellege 
(válasszon a 
legördülő 
listából) 
KÖTELEZŐEN TÖLTENDŐ!</v>
      </c>
      <c r="AC1" s="10" t="str">
        <f>'FG adatbekérő űrlap'!T7</f>
        <v>Éves 
földgáz 
igény 
(m3/év)</v>
      </c>
      <c r="AD1" s="10" t="str">
        <f>'FG adatbekérő űrlap'!U7</f>
        <v>Október 
(m3)</v>
      </c>
      <c r="AE1" s="10" t="str">
        <f>'FG adatbekérő űrlap'!V7</f>
        <v>November 
(m3)</v>
      </c>
      <c r="AF1" s="10" t="str">
        <f>'FG adatbekérő űrlap'!W7</f>
        <v>December 
(m3)</v>
      </c>
      <c r="AG1" s="10" t="str">
        <f>'FG adatbekérő űrlap'!X7</f>
        <v>Január 
(m3)</v>
      </c>
      <c r="AH1" s="10" t="str">
        <f>'FG adatbekérő űrlap'!Y7</f>
        <v>Február 
(m3)</v>
      </c>
      <c r="AI1" s="10" t="str">
        <f>'FG adatbekérő űrlap'!Z7</f>
        <v>Március 
(m3)</v>
      </c>
      <c r="AJ1" s="10" t="str">
        <f>'FG adatbekérő űrlap'!AA7</f>
        <v>Április 
(m3)</v>
      </c>
      <c r="AK1" s="10" t="str">
        <f>'FG adatbekérő űrlap'!AB7</f>
        <v>Május 
(m3)</v>
      </c>
      <c r="AL1" s="10" t="str">
        <f>'FG adatbekérő űrlap'!AC7</f>
        <v>Június 
(m3)</v>
      </c>
      <c r="AM1" s="10" t="str">
        <f>'FG adatbekérő űrlap'!AD7</f>
        <v>Július 
(m3)</v>
      </c>
      <c r="AN1" s="10" t="str">
        <f>'FG adatbekérő űrlap'!AE7</f>
        <v>Augusztus 
(m3)</v>
      </c>
      <c r="AO1" s="10" t="str">
        <f>'FG adatbekérő űrlap'!AF7</f>
        <v>Szeptermber 
(m3)</v>
      </c>
      <c r="AP1" s="10" t="str">
        <f>'FG adatbekérő űrlap'!AG7</f>
        <v>Összesen 
(m3)</v>
      </c>
      <c r="AQ1" s="14" t="s">
        <v>39</v>
      </c>
      <c r="AR1" s="14" t="s">
        <v>40</v>
      </c>
      <c r="AS1" s="14" t="s">
        <v>41</v>
      </c>
      <c r="AT1" s="14" t="s">
        <v>42</v>
      </c>
      <c r="AU1" s="14" t="s">
        <v>43</v>
      </c>
      <c r="AV1" s="14" t="s">
        <v>44</v>
      </c>
      <c r="AW1" s="14" t="s">
        <v>45</v>
      </c>
      <c r="AX1" s="14" t="s">
        <v>46</v>
      </c>
      <c r="AY1" s="14" t="s">
        <v>47</v>
      </c>
      <c r="AZ1" s="14" t="s">
        <v>48</v>
      </c>
      <c r="BA1" s="14" t="s">
        <v>49</v>
      </c>
      <c r="BB1" s="14" t="s">
        <v>50</v>
      </c>
      <c r="BC1" s="14" t="s">
        <v>51</v>
      </c>
      <c r="BD1" s="14" t="s">
        <v>52</v>
      </c>
      <c r="BV1" s="11" t="s">
        <v>53</v>
      </c>
      <c r="BW1" s="11">
        <v>34.200000000000003</v>
      </c>
      <c r="BX1" s="11" t="s">
        <v>54</v>
      </c>
    </row>
    <row r="2" spans="1:76" x14ac:dyDescent="0.35">
      <c r="A2" t="str">
        <f>IF(ISBLANK('FG adatbekérő űrlap'!B$4),"",'FG adatbekérő űrlap'!B$4)</f>
        <v/>
      </c>
      <c r="B2" t="str">
        <f>IF(ISBLANK('FG adatbekérő űrlap'!C$4),"",'FG adatbekérő űrlap'!C$4)</f>
        <v/>
      </c>
      <c r="C2" t="str">
        <f>LEFT(B2,8)</f>
        <v/>
      </c>
      <c r="D2" t="str">
        <f>IF(ISBLANK('FG adatbekérő űrlap'!D$4),"",'FG adatbekérő űrlap'!D$4)</f>
        <v/>
      </c>
      <c r="E2" t="str">
        <f>IF(ISBLANK('FG adatbekérő űrlap'!E$4),"",'FG adatbekérő űrlap'!E$4)</f>
        <v/>
      </c>
      <c r="F2" t="str">
        <f>IF(ISBLANK('FG adatbekérő űrlap'!F$4),"",'FG adatbekérő űrlap'!F$4)</f>
        <v/>
      </c>
      <c r="G2" t="str">
        <f>IF(ISBLANK('FG adatbekérő űrlap'!H$4),"",PROPER('FG adatbekérő űrlap'!H$4))</f>
        <v/>
      </c>
      <c r="H2" t="str">
        <f>IF(ISBLANK('FG adatbekérő űrlap'!I$4),"",LOWER('FG adatbekérő űrlap'!I$4))</f>
        <v/>
      </c>
      <c r="I2" t="str">
        <f>IF(ISBLANK('FG adatbekérő űrlap'!J$4),"",'FG adatbekérő űrlap'!J$4)</f>
        <v/>
      </c>
      <c r="J2" t="str">
        <f>IF(ISBLANK('FG adatbekérő űrlap'!K$4),"",PROPER('FG adatbekérő űrlap'!K$4))</f>
        <v/>
      </c>
      <c r="K2" t="str">
        <f>IF(ISBLANK('FG adatbekérő űrlap'!L$4),"",LOWER('FG adatbekérő űrlap'!L$4))</f>
        <v/>
      </c>
      <c r="L2" t="str">
        <f>IF(ISBLANK('FG adatbekérő űrlap'!M$4),"",'FG adatbekérő űrlap'!M$4)</f>
        <v/>
      </c>
      <c r="M2" t="str">
        <f>IF(ISBLANK('FG adatbekérő űrlap'!B8),"",'FG adatbekérő űrlap'!B8)</f>
        <v/>
      </c>
      <c r="N2" t="str">
        <f>IF(ISBLANK('FG adatbekérő űrlap'!C8),"",UPPER('FG adatbekérő űrlap'!C8))</f>
        <v/>
      </c>
      <c r="O2" t="str">
        <f>IF(ISBLANK('FG adatbekérő űrlap'!E8),"",'FG adatbekérő űrlap'!E8)</f>
        <v/>
      </c>
      <c r="P2" t="str">
        <f>IF(ISBLANK('FG adatbekérő űrlap'!F8),"",'FG adatbekérő űrlap'!F8)</f>
        <v/>
      </c>
      <c r="Q2" t="str">
        <f>IF(ISBLANK('FG adatbekérő űrlap'!G8),"",'FG adatbekérő űrlap'!G8)</f>
        <v/>
      </c>
      <c r="R2" t="e">
        <f>IF(ISBLANK('FG adatbekérő űrlap'!#REF!),"",'FG adatbekérő űrlap'!#REF!)</f>
        <v>#REF!</v>
      </c>
      <c r="S2" t="str">
        <f>IF(ISBLANK('FG adatbekérő űrlap'!H8),"",'FG adatbekérő űrlap'!H8)</f>
        <v/>
      </c>
      <c r="T2" t="str">
        <f>IF(ISBLANK('FG adatbekérő űrlap'!I8),"",'FG adatbekérő űrlap'!I8)</f>
        <v/>
      </c>
      <c r="U2" t="str">
        <f>IF(ISBLANK('FG adatbekérő űrlap'!J8),"",'FG adatbekérő űrlap'!J8)</f>
        <v/>
      </c>
      <c r="V2" t="str">
        <f>IF(ISBLANK('FG adatbekérő űrlap'!K8),"",'FG adatbekérő űrlap'!K8)</f>
        <v/>
      </c>
      <c r="W2" t="str">
        <f>IF(ISBLANK('FG adatbekérő űrlap'!L8),"",'FG adatbekérő űrlap'!L8)</f>
        <v/>
      </c>
      <c r="X2" t="str">
        <f>IF(ISBLANK('FG adatbekérő űrlap'!P8),"",'FG adatbekérő űrlap'!P8)</f>
        <v/>
      </c>
      <c r="Y2" t="str">
        <f>IF(ISBLANK('FG adatbekérő űrlap'!Q8),"",'FG adatbekérő űrlap'!Q8)</f>
        <v/>
      </c>
      <c r="Z2" t="str">
        <f>IF(ISBLANK('FG adatbekérő űrlap'!R8),"",'FG adatbekérő űrlap'!R8)</f>
        <v/>
      </c>
      <c r="AA2" t="str">
        <f>IF(ISBLANK('FG adatbekérő űrlap'!S8),"",'FG adatbekérő űrlap'!S8)</f>
        <v/>
      </c>
      <c r="AB2" t="str">
        <f>IF(ISBLANK('FG adatbekérő űrlap'!T8),"",'FG adatbekérő űrlap'!T8)</f>
        <v/>
      </c>
      <c r="AC2" t="str">
        <f>IF(ISBLANK('FG adatbekérő űrlap'!U8),"",'FG adatbekérő űrlap'!U8)</f>
        <v/>
      </c>
      <c r="AD2" t="str">
        <f>IF(ISBLANK('FG adatbekérő űrlap'!V8),"",'FG adatbekérő űrlap'!V8)</f>
        <v/>
      </c>
      <c r="AE2" t="str">
        <f>IF(ISBLANK('FG adatbekérő űrlap'!W8),"",'FG adatbekérő űrlap'!W8)</f>
        <v/>
      </c>
      <c r="AF2" t="str">
        <f>IF(ISBLANK('FG adatbekérő űrlap'!X8),"",'FG adatbekérő űrlap'!X8)</f>
        <v/>
      </c>
      <c r="AG2" t="str">
        <f>IF(ISBLANK('FG adatbekérő űrlap'!Y8),"",'FG adatbekérő űrlap'!Y8)</f>
        <v/>
      </c>
      <c r="AH2" t="str">
        <f>IF(ISBLANK('FG adatbekérő űrlap'!Z8),"",'FG adatbekérő űrlap'!Z8)</f>
        <v/>
      </c>
      <c r="AI2" t="str">
        <f>IF(ISBLANK('FG adatbekérő űrlap'!AA8),"",'FG adatbekérő űrlap'!AA8)</f>
        <v/>
      </c>
      <c r="AJ2" t="str">
        <f>IF(ISBLANK('FG adatbekérő űrlap'!AB8),"",'FG adatbekérő űrlap'!AB8)</f>
        <v/>
      </c>
      <c r="AK2" t="str">
        <f>IF(ISBLANK('FG adatbekérő űrlap'!AC8),"",'FG adatbekérő űrlap'!AC8)</f>
        <v/>
      </c>
      <c r="AL2" t="str">
        <f>IF(ISBLANK('FG adatbekérő űrlap'!AD8),"",'FG adatbekérő űrlap'!AD8)</f>
        <v/>
      </c>
      <c r="AM2" t="str">
        <f>IF(ISBLANK('FG adatbekérő űrlap'!AE8),"",'FG adatbekérő űrlap'!AE8)</f>
        <v/>
      </c>
      <c r="AN2" t="str">
        <f>IF(ISBLANK('FG adatbekérő űrlap'!AF8),"",'FG adatbekérő űrlap'!AF8)</f>
        <v/>
      </c>
      <c r="AO2" t="str">
        <f>IF(ISBLANK('FG adatbekérő űrlap'!AG8),"",'FG adatbekérő űrlap'!AG8)</f>
        <v/>
      </c>
      <c r="AP2" t="str">
        <f>IF(ISBLANK('FG adatbekérő űrlap'!AH8),"",'FG adatbekérő űrlap'!AH8)</f>
        <v/>
      </c>
      <c r="AQ2" s="15" t="str">
        <f>IFERROR(AC2*$BW$1/$BW$2,"")</f>
        <v/>
      </c>
      <c r="AR2" s="15" t="str">
        <f t="shared" ref="AR2:BD2" si="0">IFERROR(AD2*$BW$1/$BW$2,"")</f>
        <v/>
      </c>
      <c r="AS2" s="15" t="str">
        <f t="shared" si="0"/>
        <v/>
      </c>
      <c r="AT2" s="15" t="str">
        <f t="shared" si="0"/>
        <v/>
      </c>
      <c r="AU2" s="15" t="str">
        <f t="shared" si="0"/>
        <v/>
      </c>
      <c r="AV2" s="15" t="str">
        <f t="shared" si="0"/>
        <v/>
      </c>
      <c r="AW2" s="15" t="str">
        <f t="shared" si="0"/>
        <v/>
      </c>
      <c r="AX2" s="15" t="str">
        <f t="shared" si="0"/>
        <v/>
      </c>
      <c r="AY2" s="15" t="str">
        <f t="shared" si="0"/>
        <v/>
      </c>
      <c r="AZ2" s="15" t="str">
        <f t="shared" si="0"/>
        <v/>
      </c>
      <c r="BA2" s="15" t="str">
        <f t="shared" si="0"/>
        <v/>
      </c>
      <c r="BB2" s="15" t="str">
        <f t="shared" si="0"/>
        <v/>
      </c>
      <c r="BC2" s="15" t="str">
        <f t="shared" si="0"/>
        <v/>
      </c>
      <c r="BD2" s="15" t="str">
        <f t="shared" si="0"/>
        <v/>
      </c>
      <c r="BV2" t="s">
        <v>55</v>
      </c>
      <c r="BW2">
        <v>3.2494000000000001</v>
      </c>
      <c r="BX2" t="s">
        <v>56</v>
      </c>
    </row>
    <row r="3" spans="1:76" x14ac:dyDescent="0.35">
      <c r="A3" t="str">
        <f>IF(ISBLANK('FG adatbekérő űrlap'!B$4),"",'FG adatbekérő űrlap'!B$4)</f>
        <v/>
      </c>
      <c r="B3" t="str">
        <f>IF(ISBLANK('FG adatbekérő űrlap'!C$4),"",'FG adatbekérő űrlap'!C$4)</f>
        <v/>
      </c>
      <c r="C3" t="str">
        <f t="shared" ref="C3:C66" si="1">LEFT(B3,8)</f>
        <v/>
      </c>
      <c r="D3" t="str">
        <f>IF(ISBLANK('FG adatbekérő űrlap'!D$4),"",'FG adatbekérő űrlap'!D$4)</f>
        <v/>
      </c>
      <c r="E3" t="str">
        <f>IF(ISBLANK('FG adatbekérő űrlap'!E$4),"",'FG adatbekérő űrlap'!E$4)</f>
        <v/>
      </c>
      <c r="F3" t="str">
        <f>IF(ISBLANK('FG adatbekérő űrlap'!F$4),"",'FG adatbekérő űrlap'!F$4)</f>
        <v/>
      </c>
      <c r="G3" t="str">
        <f>IF(ISBLANK('FG adatbekérő űrlap'!H$4),"",PROPER('FG adatbekérő űrlap'!H$4))</f>
        <v/>
      </c>
      <c r="H3" t="str">
        <f>IF(ISBLANK('FG adatbekérő űrlap'!I$4),"",LOWER('FG adatbekérő űrlap'!I$4))</f>
        <v/>
      </c>
      <c r="I3" t="str">
        <f>IF(ISBLANK('FG adatbekérő űrlap'!J$4),"",'FG adatbekérő űrlap'!J$4)</f>
        <v/>
      </c>
      <c r="J3" t="str">
        <f>IF(ISBLANK('FG adatbekérő űrlap'!K$4),"",PROPER('FG adatbekérő űrlap'!K$4))</f>
        <v/>
      </c>
      <c r="K3" t="str">
        <f>IF(ISBLANK('FG adatbekérő űrlap'!L$4),"",LOWER('FG adatbekérő űrlap'!L$4))</f>
        <v/>
      </c>
      <c r="L3" t="str">
        <f>IF(ISBLANK('FG adatbekérő űrlap'!M$4),"",'FG adatbekérő űrlap'!M$4)</f>
        <v/>
      </c>
      <c r="M3" t="str">
        <f>IF(ISBLANK('FG adatbekérő űrlap'!B9),"",'FG adatbekérő űrlap'!B9)</f>
        <v/>
      </c>
      <c r="N3" t="str">
        <f>IF(ISBLANK('FG adatbekérő űrlap'!C9),"",UPPER('FG adatbekérő űrlap'!C9))</f>
        <v/>
      </c>
      <c r="O3" t="str">
        <f>IF(ISBLANK('FG adatbekérő űrlap'!E9),"",'FG adatbekérő űrlap'!E9)</f>
        <v/>
      </c>
      <c r="P3" t="str">
        <f>IF(ISBLANK('FG adatbekérő űrlap'!F9),"",'FG adatbekérő űrlap'!F9)</f>
        <v/>
      </c>
      <c r="Q3" t="str">
        <f>IF(ISBLANK('FG adatbekérő űrlap'!G9),"",'FG adatbekérő űrlap'!G9)</f>
        <v/>
      </c>
      <c r="R3" t="e">
        <f>IF(ISBLANK('FG adatbekérő űrlap'!#REF!),"",'FG adatbekérő űrlap'!#REF!)</f>
        <v>#REF!</v>
      </c>
      <c r="S3" t="str">
        <f>IF(ISBLANK('FG adatbekérő űrlap'!H9),"",'FG adatbekérő űrlap'!H9)</f>
        <v/>
      </c>
      <c r="T3" t="str">
        <f>IF(ISBLANK('FG adatbekérő űrlap'!I9),"",'FG adatbekérő űrlap'!I9)</f>
        <v/>
      </c>
      <c r="U3" t="str">
        <f>IF(ISBLANK('FG adatbekérő űrlap'!J9),"",'FG adatbekérő űrlap'!J9)</f>
        <v/>
      </c>
      <c r="V3" t="str">
        <f>IF(ISBLANK('FG adatbekérő űrlap'!K9),"",'FG adatbekérő űrlap'!K9)</f>
        <v/>
      </c>
      <c r="W3" t="str">
        <f>IF(ISBLANK('FG adatbekérő űrlap'!L9),"",'FG adatbekérő űrlap'!L9)</f>
        <v/>
      </c>
      <c r="X3" t="str">
        <f>IF(ISBLANK('FG adatbekérő űrlap'!P9),"",'FG adatbekérő űrlap'!P9)</f>
        <v/>
      </c>
      <c r="Y3" t="str">
        <f>IF(ISBLANK('FG adatbekérő űrlap'!Q9),"",'FG adatbekérő űrlap'!Q9)</f>
        <v/>
      </c>
      <c r="Z3" t="str">
        <f>IF(ISBLANK('FG adatbekérő űrlap'!R9),"",'FG adatbekérő űrlap'!R9)</f>
        <v/>
      </c>
      <c r="AA3" t="str">
        <f>IF(ISBLANK('FG adatbekérő űrlap'!S9),"",'FG adatbekérő űrlap'!S9)</f>
        <v/>
      </c>
      <c r="AB3" t="str">
        <f>IF(ISBLANK('FG adatbekérő űrlap'!T9),"",'FG adatbekérő űrlap'!T9)</f>
        <v/>
      </c>
      <c r="AC3" t="str">
        <f>IF(ISBLANK('FG adatbekérő űrlap'!U9),"",'FG adatbekérő űrlap'!U9)</f>
        <v/>
      </c>
      <c r="AD3" t="str">
        <f>IF(ISBLANK('FG adatbekérő űrlap'!V9),"",'FG adatbekérő űrlap'!V9)</f>
        <v/>
      </c>
      <c r="AE3" t="str">
        <f>IF(ISBLANK('FG adatbekérő űrlap'!W9),"",'FG adatbekérő űrlap'!W9)</f>
        <v/>
      </c>
      <c r="AF3" t="str">
        <f>IF(ISBLANK('FG adatbekérő űrlap'!X9),"",'FG adatbekérő űrlap'!X9)</f>
        <v/>
      </c>
      <c r="AG3" t="str">
        <f>IF(ISBLANK('FG adatbekérő űrlap'!Y9),"",'FG adatbekérő űrlap'!Y9)</f>
        <v/>
      </c>
      <c r="AH3" t="str">
        <f>IF(ISBLANK('FG adatbekérő űrlap'!Z9),"",'FG adatbekérő űrlap'!Z9)</f>
        <v/>
      </c>
      <c r="AI3" t="str">
        <f>IF(ISBLANK('FG adatbekérő űrlap'!AA9),"",'FG adatbekérő űrlap'!AA9)</f>
        <v/>
      </c>
      <c r="AJ3" t="str">
        <f>IF(ISBLANK('FG adatbekérő űrlap'!AB9),"",'FG adatbekérő űrlap'!AB9)</f>
        <v/>
      </c>
      <c r="AK3" t="str">
        <f>IF(ISBLANK('FG adatbekérő űrlap'!AC9),"",'FG adatbekérő űrlap'!AC9)</f>
        <v/>
      </c>
      <c r="AL3" t="str">
        <f>IF(ISBLANK('FG adatbekérő űrlap'!AD9),"",'FG adatbekérő űrlap'!AD9)</f>
        <v/>
      </c>
      <c r="AM3" t="str">
        <f>IF(ISBLANK('FG adatbekérő űrlap'!AE9),"",'FG adatbekérő űrlap'!AE9)</f>
        <v/>
      </c>
      <c r="AN3" t="str">
        <f>IF(ISBLANK('FG adatbekérő űrlap'!AF9),"",'FG adatbekérő űrlap'!AF9)</f>
        <v/>
      </c>
      <c r="AO3" t="str">
        <f>IF(ISBLANK('FG adatbekérő űrlap'!AG9),"",'FG adatbekérő űrlap'!AG9)</f>
        <v/>
      </c>
      <c r="AP3" t="str">
        <f>IF(ISBLANK('FG adatbekérő űrlap'!AH9),"",'FG adatbekérő űrlap'!AH9)</f>
        <v/>
      </c>
      <c r="AQ3" s="15" t="str">
        <f t="shared" ref="AQ3:AQ66" si="2">IFERROR(AC3*$BW$1/$BW$2,"")</f>
        <v/>
      </c>
      <c r="AR3" s="15" t="str">
        <f t="shared" ref="AR3:AR66" si="3">IFERROR(AD3*$BW$1/$BW$2,"")</f>
        <v/>
      </c>
      <c r="AS3" s="15" t="str">
        <f t="shared" ref="AS3:AS66" si="4">IFERROR(AE3*$BW$1/$BW$2,"")</f>
        <v/>
      </c>
      <c r="AT3" s="15" t="str">
        <f t="shared" ref="AT3:AT66" si="5">IFERROR(AF3*$BW$1/$BW$2,"")</f>
        <v/>
      </c>
      <c r="AU3" s="15" t="str">
        <f t="shared" ref="AU3:AU66" si="6">IFERROR(AG3*$BW$1/$BW$2,"")</f>
        <v/>
      </c>
      <c r="AV3" s="15" t="str">
        <f t="shared" ref="AV3:AV66" si="7">IFERROR(AH3*$BW$1/$BW$2,"")</f>
        <v/>
      </c>
      <c r="AW3" s="15" t="str">
        <f t="shared" ref="AW3:AW66" si="8">IFERROR(AI3*$BW$1/$BW$2,"")</f>
        <v/>
      </c>
      <c r="AX3" s="15" t="str">
        <f t="shared" ref="AX3:AX66" si="9">IFERROR(AJ3*$BW$1/$BW$2,"")</f>
        <v/>
      </c>
      <c r="AY3" s="15" t="str">
        <f t="shared" ref="AY3:AY66" si="10">IFERROR(AK3*$BW$1/$BW$2,"")</f>
        <v/>
      </c>
      <c r="AZ3" s="15" t="str">
        <f t="shared" ref="AZ3:AZ66" si="11">IFERROR(AL3*$BW$1/$BW$2,"")</f>
        <v/>
      </c>
      <c r="BA3" s="15" t="str">
        <f t="shared" ref="BA3:BA66" si="12">IFERROR(AM3*$BW$1/$BW$2,"")</f>
        <v/>
      </c>
      <c r="BB3" s="15" t="str">
        <f t="shared" ref="BB3:BB66" si="13">IFERROR(AN3*$BW$1/$BW$2,"")</f>
        <v/>
      </c>
      <c r="BC3" s="15" t="str">
        <f t="shared" ref="BC3:BC66" si="14">IFERROR(AO3*$BW$1/$BW$2,"")</f>
        <v/>
      </c>
      <c r="BD3" s="15" t="str">
        <f t="shared" ref="BD3:BD66" si="15">IFERROR(AP3*$BW$1/$BW$2,"")</f>
        <v/>
      </c>
    </row>
    <row r="4" spans="1:76" x14ac:dyDescent="0.35">
      <c r="A4" t="str">
        <f>IF(ISBLANK('FG adatbekérő űrlap'!B$4),"",'FG adatbekérő űrlap'!B$4)</f>
        <v/>
      </c>
      <c r="B4" t="str">
        <f>IF(ISBLANK('FG adatbekérő űrlap'!C$4),"",'FG adatbekérő űrlap'!C$4)</f>
        <v/>
      </c>
      <c r="C4" t="str">
        <f t="shared" si="1"/>
        <v/>
      </c>
      <c r="D4" t="str">
        <f>IF(ISBLANK('FG adatbekérő űrlap'!D$4),"",'FG adatbekérő űrlap'!D$4)</f>
        <v/>
      </c>
      <c r="E4" t="str">
        <f>IF(ISBLANK('FG adatbekérő űrlap'!E$4),"",'FG adatbekérő űrlap'!E$4)</f>
        <v/>
      </c>
      <c r="F4" t="str">
        <f>IF(ISBLANK('FG adatbekérő űrlap'!F$4),"",'FG adatbekérő űrlap'!F$4)</f>
        <v/>
      </c>
      <c r="G4" t="str">
        <f>IF(ISBLANK('FG adatbekérő űrlap'!H$4),"",PROPER('FG adatbekérő űrlap'!H$4))</f>
        <v/>
      </c>
      <c r="H4" t="str">
        <f>IF(ISBLANK('FG adatbekérő űrlap'!I$4),"",LOWER('FG adatbekérő űrlap'!I$4))</f>
        <v/>
      </c>
      <c r="I4" t="str">
        <f>IF(ISBLANK('FG adatbekérő űrlap'!J$4),"",'FG adatbekérő űrlap'!J$4)</f>
        <v/>
      </c>
      <c r="J4" t="str">
        <f>IF(ISBLANK('FG adatbekérő űrlap'!K$4),"",PROPER('FG adatbekérő űrlap'!K$4))</f>
        <v/>
      </c>
      <c r="K4" t="str">
        <f>IF(ISBLANK('FG adatbekérő űrlap'!L$4),"",LOWER('FG adatbekérő űrlap'!L$4))</f>
        <v/>
      </c>
      <c r="L4" t="str">
        <f>IF(ISBLANK('FG adatbekérő űrlap'!M$4),"",'FG adatbekérő űrlap'!M$4)</f>
        <v/>
      </c>
      <c r="M4" t="str">
        <f>IF(ISBLANK('FG adatbekérő űrlap'!B10),"",'FG adatbekérő űrlap'!B10)</f>
        <v/>
      </c>
      <c r="N4" t="str">
        <f>IF(ISBLANK('FG adatbekérő űrlap'!C10),"",UPPER('FG adatbekérő űrlap'!C10))</f>
        <v/>
      </c>
      <c r="O4" t="str">
        <f>IF(ISBLANK('FG adatbekérő űrlap'!E10),"",'FG adatbekérő űrlap'!E10)</f>
        <v/>
      </c>
      <c r="P4" t="str">
        <f>IF(ISBLANK('FG adatbekérő űrlap'!F10),"",'FG adatbekérő űrlap'!F10)</f>
        <v/>
      </c>
      <c r="Q4" t="str">
        <f>IF(ISBLANK('FG adatbekérő űrlap'!G10),"",'FG adatbekérő űrlap'!G10)</f>
        <v/>
      </c>
      <c r="R4" t="e">
        <f>IF(ISBLANK('FG adatbekérő űrlap'!#REF!),"",'FG adatbekérő űrlap'!#REF!)</f>
        <v>#REF!</v>
      </c>
      <c r="S4" t="str">
        <f>IF(ISBLANK('FG adatbekérő űrlap'!H10),"",'FG adatbekérő űrlap'!H10)</f>
        <v/>
      </c>
      <c r="T4" t="str">
        <f>IF(ISBLANK('FG adatbekérő űrlap'!I10),"",'FG adatbekérő űrlap'!I10)</f>
        <v/>
      </c>
      <c r="U4" t="str">
        <f>IF(ISBLANK('FG adatbekérő űrlap'!J10),"",'FG adatbekérő űrlap'!J10)</f>
        <v/>
      </c>
      <c r="V4" t="str">
        <f>IF(ISBLANK('FG adatbekérő űrlap'!K10),"",'FG adatbekérő űrlap'!K10)</f>
        <v/>
      </c>
      <c r="W4" t="str">
        <f>IF(ISBLANK('FG adatbekérő űrlap'!L10),"",'FG adatbekérő űrlap'!L10)</f>
        <v/>
      </c>
      <c r="X4" t="str">
        <f>IF(ISBLANK('FG adatbekérő űrlap'!P10),"",'FG adatbekérő űrlap'!P10)</f>
        <v/>
      </c>
      <c r="Y4" t="str">
        <f>IF(ISBLANK('FG adatbekérő űrlap'!Q10),"",'FG adatbekérő űrlap'!Q10)</f>
        <v/>
      </c>
      <c r="Z4" t="str">
        <f>IF(ISBLANK('FG adatbekérő űrlap'!R10),"",'FG adatbekérő űrlap'!R10)</f>
        <v/>
      </c>
      <c r="AA4" t="str">
        <f>IF(ISBLANK('FG adatbekérő űrlap'!S10),"",'FG adatbekérő űrlap'!S10)</f>
        <v/>
      </c>
      <c r="AB4" t="str">
        <f>IF(ISBLANK('FG adatbekérő űrlap'!T10),"",'FG adatbekérő űrlap'!T10)</f>
        <v/>
      </c>
      <c r="AC4" t="str">
        <f>IF(ISBLANK('FG adatbekérő űrlap'!U10),"",'FG adatbekérő űrlap'!U10)</f>
        <v/>
      </c>
      <c r="AD4" t="str">
        <f>IF(ISBLANK('FG adatbekérő űrlap'!V10),"",'FG adatbekérő űrlap'!V10)</f>
        <v/>
      </c>
      <c r="AE4" t="str">
        <f>IF(ISBLANK('FG adatbekérő űrlap'!W10),"",'FG adatbekérő űrlap'!W10)</f>
        <v/>
      </c>
      <c r="AF4" t="str">
        <f>IF(ISBLANK('FG adatbekérő űrlap'!X10),"",'FG adatbekérő űrlap'!X10)</f>
        <v/>
      </c>
      <c r="AG4" t="str">
        <f>IF(ISBLANK('FG adatbekérő űrlap'!Y10),"",'FG adatbekérő űrlap'!Y10)</f>
        <v/>
      </c>
      <c r="AH4" t="str">
        <f>IF(ISBLANK('FG adatbekérő űrlap'!Z10),"",'FG adatbekérő űrlap'!Z10)</f>
        <v/>
      </c>
      <c r="AI4" t="str">
        <f>IF(ISBLANK('FG adatbekérő űrlap'!AA10),"",'FG adatbekérő űrlap'!AA10)</f>
        <v/>
      </c>
      <c r="AJ4" t="str">
        <f>IF(ISBLANK('FG adatbekérő űrlap'!AB10),"",'FG adatbekérő űrlap'!AB10)</f>
        <v/>
      </c>
      <c r="AK4" t="str">
        <f>IF(ISBLANK('FG adatbekérő űrlap'!AC10),"",'FG adatbekérő űrlap'!AC10)</f>
        <v/>
      </c>
      <c r="AL4" t="str">
        <f>IF(ISBLANK('FG adatbekérő űrlap'!AD10),"",'FG adatbekérő űrlap'!AD10)</f>
        <v/>
      </c>
      <c r="AM4" t="str">
        <f>IF(ISBLANK('FG adatbekérő űrlap'!AE10),"",'FG adatbekérő űrlap'!AE10)</f>
        <v/>
      </c>
      <c r="AN4" t="str">
        <f>IF(ISBLANK('FG adatbekérő űrlap'!AF10),"",'FG adatbekérő űrlap'!AF10)</f>
        <v/>
      </c>
      <c r="AO4" t="str">
        <f>IF(ISBLANK('FG adatbekérő űrlap'!AG10),"",'FG adatbekérő űrlap'!AG10)</f>
        <v/>
      </c>
      <c r="AP4" t="str">
        <f>IF(ISBLANK('FG adatbekérő űrlap'!AH10),"",'FG adatbekérő űrlap'!AH10)</f>
        <v/>
      </c>
      <c r="AQ4" s="15" t="str">
        <f t="shared" si="2"/>
        <v/>
      </c>
      <c r="AR4" s="15" t="str">
        <f t="shared" si="3"/>
        <v/>
      </c>
      <c r="AS4" s="15" t="str">
        <f t="shared" si="4"/>
        <v/>
      </c>
      <c r="AT4" s="15" t="str">
        <f t="shared" si="5"/>
        <v/>
      </c>
      <c r="AU4" s="15" t="str">
        <f t="shared" si="6"/>
        <v/>
      </c>
      <c r="AV4" s="15" t="str">
        <f t="shared" si="7"/>
        <v/>
      </c>
      <c r="AW4" s="15" t="str">
        <f t="shared" si="8"/>
        <v/>
      </c>
      <c r="AX4" s="15" t="str">
        <f t="shared" si="9"/>
        <v/>
      </c>
      <c r="AY4" s="15" t="str">
        <f t="shared" si="10"/>
        <v/>
      </c>
      <c r="AZ4" s="15" t="str">
        <f t="shared" si="11"/>
        <v/>
      </c>
      <c r="BA4" s="15" t="str">
        <f t="shared" si="12"/>
        <v/>
      </c>
      <c r="BB4" s="15" t="str">
        <f t="shared" si="13"/>
        <v/>
      </c>
      <c r="BC4" s="15" t="str">
        <f t="shared" si="14"/>
        <v/>
      </c>
      <c r="BD4" s="15" t="str">
        <f t="shared" si="15"/>
        <v/>
      </c>
    </row>
    <row r="5" spans="1:76" x14ac:dyDescent="0.35">
      <c r="A5" t="str">
        <f>IF(ISBLANK('FG adatbekérő űrlap'!B$4),"",'FG adatbekérő űrlap'!B$4)</f>
        <v/>
      </c>
      <c r="B5" t="str">
        <f>IF(ISBLANK('FG adatbekérő űrlap'!C$4),"",'FG adatbekérő űrlap'!C$4)</f>
        <v/>
      </c>
      <c r="C5" t="str">
        <f t="shared" si="1"/>
        <v/>
      </c>
      <c r="D5" t="str">
        <f>IF(ISBLANK('FG adatbekérő űrlap'!D$4),"",'FG adatbekérő űrlap'!D$4)</f>
        <v/>
      </c>
      <c r="E5" t="str">
        <f>IF(ISBLANK('FG adatbekérő űrlap'!E$4),"",'FG adatbekérő űrlap'!E$4)</f>
        <v/>
      </c>
      <c r="F5" t="str">
        <f>IF(ISBLANK('FG adatbekérő űrlap'!F$4),"",'FG adatbekérő űrlap'!F$4)</f>
        <v/>
      </c>
      <c r="G5" t="str">
        <f>IF(ISBLANK('FG adatbekérő űrlap'!H$4),"",PROPER('FG adatbekérő űrlap'!H$4))</f>
        <v/>
      </c>
      <c r="H5" t="str">
        <f>IF(ISBLANK('FG adatbekérő űrlap'!I$4),"",LOWER('FG adatbekérő űrlap'!I$4))</f>
        <v/>
      </c>
      <c r="I5" t="str">
        <f>IF(ISBLANK('FG adatbekérő űrlap'!J$4),"",'FG adatbekérő űrlap'!J$4)</f>
        <v/>
      </c>
      <c r="J5" t="str">
        <f>IF(ISBLANK('FG adatbekérő űrlap'!K$4),"",PROPER('FG adatbekérő űrlap'!K$4))</f>
        <v/>
      </c>
      <c r="K5" t="str">
        <f>IF(ISBLANK('FG adatbekérő űrlap'!L$4),"",LOWER('FG adatbekérő űrlap'!L$4))</f>
        <v/>
      </c>
      <c r="L5" t="str">
        <f>IF(ISBLANK('FG adatbekérő űrlap'!M$4),"",'FG adatbekérő űrlap'!M$4)</f>
        <v/>
      </c>
      <c r="M5" t="str">
        <f>IF(ISBLANK('FG adatbekérő űrlap'!B11),"",'FG adatbekérő űrlap'!B11)</f>
        <v/>
      </c>
      <c r="N5" t="str">
        <f>IF(ISBLANK('FG adatbekérő űrlap'!C11),"",UPPER('FG adatbekérő űrlap'!C11))</f>
        <v/>
      </c>
      <c r="O5" t="str">
        <f>IF(ISBLANK('FG adatbekérő űrlap'!E11),"",'FG adatbekérő űrlap'!E11)</f>
        <v/>
      </c>
      <c r="P5" t="str">
        <f>IF(ISBLANK('FG adatbekérő űrlap'!F11),"",'FG adatbekérő űrlap'!F11)</f>
        <v/>
      </c>
      <c r="Q5" t="str">
        <f>IF(ISBLANK('FG adatbekérő űrlap'!G11),"",'FG adatbekérő űrlap'!G11)</f>
        <v/>
      </c>
      <c r="R5" t="e">
        <f>IF(ISBLANK('FG adatbekérő űrlap'!#REF!),"",'FG adatbekérő űrlap'!#REF!)</f>
        <v>#REF!</v>
      </c>
      <c r="S5" t="str">
        <f>IF(ISBLANK('FG adatbekérő űrlap'!H11),"",'FG adatbekérő űrlap'!H11)</f>
        <v/>
      </c>
      <c r="T5" t="str">
        <f>IF(ISBLANK('FG adatbekérő űrlap'!I11),"",'FG adatbekérő űrlap'!I11)</f>
        <v/>
      </c>
      <c r="U5" t="str">
        <f>IF(ISBLANK('FG adatbekérő űrlap'!J11),"",'FG adatbekérő űrlap'!J11)</f>
        <v/>
      </c>
      <c r="V5" t="str">
        <f>IF(ISBLANK('FG adatbekérő űrlap'!K11),"",'FG adatbekérő űrlap'!K11)</f>
        <v/>
      </c>
      <c r="W5" t="str">
        <f>IF(ISBLANK('FG adatbekérő űrlap'!L11),"",'FG adatbekérő űrlap'!L11)</f>
        <v/>
      </c>
      <c r="X5" t="str">
        <f>IF(ISBLANK('FG adatbekérő űrlap'!P11),"",'FG adatbekérő űrlap'!P11)</f>
        <v/>
      </c>
      <c r="Y5" t="str">
        <f>IF(ISBLANK('FG adatbekérő űrlap'!Q11),"",'FG adatbekérő űrlap'!Q11)</f>
        <v/>
      </c>
      <c r="Z5" t="str">
        <f>IF(ISBLANK('FG adatbekérő űrlap'!R11),"",'FG adatbekérő űrlap'!R11)</f>
        <v/>
      </c>
      <c r="AA5" t="str">
        <f>IF(ISBLANK('FG adatbekérő űrlap'!S11),"",'FG adatbekérő űrlap'!S11)</f>
        <v/>
      </c>
      <c r="AB5" t="str">
        <f>IF(ISBLANK('FG adatbekérő űrlap'!T11),"",'FG adatbekérő űrlap'!T11)</f>
        <v/>
      </c>
      <c r="AC5" t="str">
        <f>IF(ISBLANK('FG adatbekérő űrlap'!U11),"",'FG adatbekérő űrlap'!U11)</f>
        <v/>
      </c>
      <c r="AD5" t="str">
        <f>IF(ISBLANK('FG adatbekérő űrlap'!V11),"",'FG adatbekérő űrlap'!V11)</f>
        <v/>
      </c>
      <c r="AE5" t="str">
        <f>IF(ISBLANK('FG adatbekérő űrlap'!W11),"",'FG adatbekérő űrlap'!W11)</f>
        <v/>
      </c>
      <c r="AF5" t="str">
        <f>IF(ISBLANK('FG adatbekérő űrlap'!X11),"",'FG adatbekérő űrlap'!X11)</f>
        <v/>
      </c>
      <c r="AG5" t="str">
        <f>IF(ISBLANK('FG adatbekérő űrlap'!Y11),"",'FG adatbekérő űrlap'!Y11)</f>
        <v/>
      </c>
      <c r="AH5" t="str">
        <f>IF(ISBLANK('FG adatbekérő űrlap'!Z11),"",'FG adatbekérő űrlap'!Z11)</f>
        <v/>
      </c>
      <c r="AI5" t="str">
        <f>IF(ISBLANK('FG adatbekérő űrlap'!AA11),"",'FG adatbekérő űrlap'!AA11)</f>
        <v/>
      </c>
      <c r="AJ5" t="str">
        <f>IF(ISBLANK('FG adatbekérő űrlap'!AB11),"",'FG adatbekérő űrlap'!AB11)</f>
        <v/>
      </c>
      <c r="AK5" t="str">
        <f>IF(ISBLANK('FG adatbekérő űrlap'!AC11),"",'FG adatbekérő űrlap'!AC11)</f>
        <v/>
      </c>
      <c r="AL5" t="str">
        <f>IF(ISBLANK('FG adatbekérő űrlap'!AD11),"",'FG adatbekérő űrlap'!AD11)</f>
        <v/>
      </c>
      <c r="AM5" t="str">
        <f>IF(ISBLANK('FG adatbekérő űrlap'!AE11),"",'FG adatbekérő űrlap'!AE11)</f>
        <v/>
      </c>
      <c r="AN5" t="str">
        <f>IF(ISBLANK('FG adatbekérő űrlap'!AF11),"",'FG adatbekérő űrlap'!AF11)</f>
        <v/>
      </c>
      <c r="AO5" t="str">
        <f>IF(ISBLANK('FG adatbekérő űrlap'!AG11),"",'FG adatbekérő űrlap'!AG11)</f>
        <v/>
      </c>
      <c r="AP5" t="str">
        <f>IF(ISBLANK('FG adatbekérő űrlap'!AH11),"",'FG adatbekérő űrlap'!AH11)</f>
        <v/>
      </c>
      <c r="AQ5" s="15" t="str">
        <f t="shared" si="2"/>
        <v/>
      </c>
      <c r="AR5" s="15" t="str">
        <f t="shared" si="3"/>
        <v/>
      </c>
      <c r="AS5" s="15" t="str">
        <f t="shared" si="4"/>
        <v/>
      </c>
      <c r="AT5" s="15" t="str">
        <f t="shared" si="5"/>
        <v/>
      </c>
      <c r="AU5" s="15" t="str">
        <f t="shared" si="6"/>
        <v/>
      </c>
      <c r="AV5" s="15" t="str">
        <f t="shared" si="7"/>
        <v/>
      </c>
      <c r="AW5" s="15" t="str">
        <f t="shared" si="8"/>
        <v/>
      </c>
      <c r="AX5" s="15" t="str">
        <f t="shared" si="9"/>
        <v/>
      </c>
      <c r="AY5" s="15" t="str">
        <f t="shared" si="10"/>
        <v/>
      </c>
      <c r="AZ5" s="15" t="str">
        <f t="shared" si="11"/>
        <v/>
      </c>
      <c r="BA5" s="15" t="str">
        <f t="shared" si="12"/>
        <v/>
      </c>
      <c r="BB5" s="15" t="str">
        <f t="shared" si="13"/>
        <v/>
      </c>
      <c r="BC5" s="15" t="str">
        <f t="shared" si="14"/>
        <v/>
      </c>
      <c r="BD5" s="15" t="str">
        <f t="shared" si="15"/>
        <v/>
      </c>
    </row>
    <row r="6" spans="1:76" x14ac:dyDescent="0.35">
      <c r="A6" t="str">
        <f>IF(ISBLANK('FG adatbekérő űrlap'!B$4),"",'FG adatbekérő űrlap'!B$4)</f>
        <v/>
      </c>
      <c r="B6" t="str">
        <f>IF(ISBLANK('FG adatbekérő űrlap'!C$4),"",'FG adatbekérő űrlap'!C$4)</f>
        <v/>
      </c>
      <c r="C6" t="str">
        <f t="shared" si="1"/>
        <v/>
      </c>
      <c r="D6" t="str">
        <f>IF(ISBLANK('FG adatbekérő űrlap'!D$4),"",'FG adatbekérő űrlap'!D$4)</f>
        <v/>
      </c>
      <c r="E6" t="str">
        <f>IF(ISBLANK('FG adatbekérő űrlap'!E$4),"",'FG adatbekérő űrlap'!E$4)</f>
        <v/>
      </c>
      <c r="F6" t="str">
        <f>IF(ISBLANK('FG adatbekérő űrlap'!F$4),"",'FG adatbekérő űrlap'!F$4)</f>
        <v/>
      </c>
      <c r="G6" t="str">
        <f>IF(ISBLANK('FG adatbekérő űrlap'!H$4),"",PROPER('FG adatbekérő űrlap'!H$4))</f>
        <v/>
      </c>
      <c r="H6" t="str">
        <f>IF(ISBLANK('FG adatbekérő űrlap'!I$4),"",LOWER('FG adatbekérő űrlap'!I$4))</f>
        <v/>
      </c>
      <c r="I6" t="str">
        <f>IF(ISBLANK('FG adatbekérő űrlap'!J$4),"",'FG adatbekérő űrlap'!J$4)</f>
        <v/>
      </c>
      <c r="J6" t="str">
        <f>IF(ISBLANK('FG adatbekérő űrlap'!K$4),"",PROPER('FG adatbekérő űrlap'!K$4))</f>
        <v/>
      </c>
      <c r="K6" t="str">
        <f>IF(ISBLANK('FG adatbekérő űrlap'!L$4),"",LOWER('FG adatbekérő űrlap'!L$4))</f>
        <v/>
      </c>
      <c r="L6" t="str">
        <f>IF(ISBLANK('FG adatbekérő űrlap'!M$4),"",'FG adatbekérő űrlap'!M$4)</f>
        <v/>
      </c>
      <c r="M6" t="str">
        <f>IF(ISBLANK('FG adatbekérő űrlap'!B12),"",'FG adatbekérő űrlap'!B12)</f>
        <v/>
      </c>
      <c r="N6" t="str">
        <f>IF(ISBLANK('FG adatbekérő űrlap'!C12),"",UPPER('FG adatbekérő űrlap'!C12))</f>
        <v/>
      </c>
      <c r="O6" t="str">
        <f>IF(ISBLANK('FG adatbekérő űrlap'!E12),"",'FG adatbekérő űrlap'!E12)</f>
        <v/>
      </c>
      <c r="P6" t="str">
        <f>IF(ISBLANK('FG adatbekérő űrlap'!F12),"",'FG adatbekérő űrlap'!F12)</f>
        <v/>
      </c>
      <c r="Q6" t="str">
        <f>IF(ISBLANK('FG adatbekérő űrlap'!G12),"",'FG adatbekérő űrlap'!G12)</f>
        <v/>
      </c>
      <c r="R6" t="e">
        <f>IF(ISBLANK('FG adatbekérő űrlap'!#REF!),"",'FG adatbekérő űrlap'!#REF!)</f>
        <v>#REF!</v>
      </c>
      <c r="S6" t="str">
        <f>IF(ISBLANK('FG adatbekérő űrlap'!H12),"",'FG adatbekérő űrlap'!H12)</f>
        <v/>
      </c>
      <c r="T6" t="str">
        <f>IF(ISBLANK('FG adatbekérő űrlap'!I12),"",'FG adatbekérő űrlap'!I12)</f>
        <v/>
      </c>
      <c r="U6" t="str">
        <f>IF(ISBLANK('FG adatbekérő űrlap'!J12),"",'FG adatbekérő űrlap'!J12)</f>
        <v/>
      </c>
      <c r="V6" t="str">
        <f>IF(ISBLANK('FG adatbekérő űrlap'!K12),"",'FG adatbekérő űrlap'!K12)</f>
        <v/>
      </c>
      <c r="W6" t="str">
        <f>IF(ISBLANK('FG adatbekérő űrlap'!L12),"",'FG adatbekérő űrlap'!L12)</f>
        <v/>
      </c>
      <c r="X6" t="str">
        <f>IF(ISBLANK('FG adatbekérő űrlap'!P12),"",'FG adatbekérő űrlap'!P12)</f>
        <v/>
      </c>
      <c r="Y6" t="str">
        <f>IF(ISBLANK('FG adatbekérő űrlap'!Q12),"",'FG adatbekérő űrlap'!Q12)</f>
        <v/>
      </c>
      <c r="Z6" t="str">
        <f>IF(ISBLANK('FG adatbekérő űrlap'!R12),"",'FG adatbekérő űrlap'!R12)</f>
        <v/>
      </c>
      <c r="AA6" t="str">
        <f>IF(ISBLANK('FG adatbekérő űrlap'!S12),"",'FG adatbekérő űrlap'!S12)</f>
        <v/>
      </c>
      <c r="AB6" t="str">
        <f>IF(ISBLANK('FG adatbekérő űrlap'!T12),"",'FG adatbekérő űrlap'!T12)</f>
        <v/>
      </c>
      <c r="AC6" t="str">
        <f>IF(ISBLANK('FG adatbekérő űrlap'!U12),"",'FG adatbekérő űrlap'!U12)</f>
        <v/>
      </c>
      <c r="AD6" t="str">
        <f>IF(ISBLANK('FG adatbekérő űrlap'!V12),"",'FG adatbekérő űrlap'!V12)</f>
        <v/>
      </c>
      <c r="AE6" t="str">
        <f>IF(ISBLANK('FG adatbekérő űrlap'!W12),"",'FG adatbekérő űrlap'!W12)</f>
        <v/>
      </c>
      <c r="AF6" t="str">
        <f>IF(ISBLANK('FG adatbekérő űrlap'!X12),"",'FG adatbekérő űrlap'!X12)</f>
        <v/>
      </c>
      <c r="AG6" t="str">
        <f>IF(ISBLANK('FG adatbekérő űrlap'!Y12),"",'FG adatbekérő űrlap'!Y12)</f>
        <v/>
      </c>
      <c r="AH6" t="str">
        <f>IF(ISBLANK('FG adatbekérő űrlap'!Z12),"",'FG adatbekérő űrlap'!Z12)</f>
        <v/>
      </c>
      <c r="AI6" t="str">
        <f>IF(ISBLANK('FG adatbekérő űrlap'!AA12),"",'FG adatbekérő űrlap'!AA12)</f>
        <v/>
      </c>
      <c r="AJ6" t="str">
        <f>IF(ISBLANK('FG adatbekérő űrlap'!AB12),"",'FG adatbekérő űrlap'!AB12)</f>
        <v/>
      </c>
      <c r="AK6" t="str">
        <f>IF(ISBLANK('FG adatbekérő űrlap'!AC12),"",'FG adatbekérő űrlap'!AC12)</f>
        <v/>
      </c>
      <c r="AL6" t="str">
        <f>IF(ISBLANK('FG adatbekérő űrlap'!AD12),"",'FG adatbekérő űrlap'!AD12)</f>
        <v/>
      </c>
      <c r="AM6" t="str">
        <f>IF(ISBLANK('FG adatbekérő űrlap'!AE12),"",'FG adatbekérő űrlap'!AE12)</f>
        <v/>
      </c>
      <c r="AN6" t="str">
        <f>IF(ISBLANK('FG adatbekérő űrlap'!AF12),"",'FG adatbekérő űrlap'!AF12)</f>
        <v/>
      </c>
      <c r="AO6" t="str">
        <f>IF(ISBLANK('FG adatbekérő űrlap'!AG12),"",'FG adatbekérő űrlap'!AG12)</f>
        <v/>
      </c>
      <c r="AP6" t="str">
        <f>IF(ISBLANK('FG adatbekérő űrlap'!AH12),"",'FG adatbekérő űrlap'!AH12)</f>
        <v/>
      </c>
      <c r="AQ6" s="15" t="str">
        <f t="shared" si="2"/>
        <v/>
      </c>
      <c r="AR6" s="15" t="str">
        <f t="shared" si="3"/>
        <v/>
      </c>
      <c r="AS6" s="15" t="str">
        <f t="shared" si="4"/>
        <v/>
      </c>
      <c r="AT6" s="15" t="str">
        <f t="shared" si="5"/>
        <v/>
      </c>
      <c r="AU6" s="15" t="str">
        <f t="shared" si="6"/>
        <v/>
      </c>
      <c r="AV6" s="15" t="str">
        <f t="shared" si="7"/>
        <v/>
      </c>
      <c r="AW6" s="15" t="str">
        <f t="shared" si="8"/>
        <v/>
      </c>
      <c r="AX6" s="15" t="str">
        <f t="shared" si="9"/>
        <v/>
      </c>
      <c r="AY6" s="15" t="str">
        <f t="shared" si="10"/>
        <v/>
      </c>
      <c r="AZ6" s="15" t="str">
        <f t="shared" si="11"/>
        <v/>
      </c>
      <c r="BA6" s="15" t="str">
        <f t="shared" si="12"/>
        <v/>
      </c>
      <c r="BB6" s="15" t="str">
        <f t="shared" si="13"/>
        <v/>
      </c>
      <c r="BC6" s="15" t="str">
        <f t="shared" si="14"/>
        <v/>
      </c>
      <c r="BD6" s="15" t="str">
        <f t="shared" si="15"/>
        <v/>
      </c>
    </row>
    <row r="7" spans="1:76" x14ac:dyDescent="0.35">
      <c r="A7" t="str">
        <f>IF(ISBLANK('FG adatbekérő űrlap'!B$4),"",'FG adatbekérő űrlap'!B$4)</f>
        <v/>
      </c>
      <c r="B7" t="str">
        <f>IF(ISBLANK('FG adatbekérő űrlap'!C$4),"",'FG adatbekérő űrlap'!C$4)</f>
        <v/>
      </c>
      <c r="C7" t="str">
        <f t="shared" si="1"/>
        <v/>
      </c>
      <c r="D7" t="str">
        <f>IF(ISBLANK('FG adatbekérő űrlap'!D$4),"",'FG adatbekérő űrlap'!D$4)</f>
        <v/>
      </c>
      <c r="E7" t="str">
        <f>IF(ISBLANK('FG adatbekérő űrlap'!E$4),"",'FG adatbekérő űrlap'!E$4)</f>
        <v/>
      </c>
      <c r="F7" t="str">
        <f>IF(ISBLANK('FG adatbekérő űrlap'!F$4),"",'FG adatbekérő űrlap'!F$4)</f>
        <v/>
      </c>
      <c r="G7" t="str">
        <f>IF(ISBLANK('FG adatbekérő űrlap'!H$4),"",PROPER('FG adatbekérő űrlap'!H$4))</f>
        <v/>
      </c>
      <c r="H7" t="str">
        <f>IF(ISBLANK('FG adatbekérő űrlap'!I$4),"",LOWER('FG adatbekérő űrlap'!I$4))</f>
        <v/>
      </c>
      <c r="I7" t="str">
        <f>IF(ISBLANK('FG adatbekérő űrlap'!J$4),"",'FG adatbekérő űrlap'!J$4)</f>
        <v/>
      </c>
      <c r="J7" t="str">
        <f>IF(ISBLANK('FG adatbekérő űrlap'!K$4),"",PROPER('FG adatbekérő űrlap'!K$4))</f>
        <v/>
      </c>
      <c r="K7" t="str">
        <f>IF(ISBLANK('FG adatbekérő űrlap'!L$4),"",LOWER('FG adatbekérő űrlap'!L$4))</f>
        <v/>
      </c>
      <c r="L7" t="str">
        <f>IF(ISBLANK('FG adatbekérő űrlap'!M$4),"",'FG adatbekérő űrlap'!M$4)</f>
        <v/>
      </c>
      <c r="M7" t="str">
        <f>IF(ISBLANK('FG adatbekérő űrlap'!B13),"",'FG adatbekérő űrlap'!B13)</f>
        <v/>
      </c>
      <c r="N7" t="str">
        <f>IF(ISBLANK('FG adatbekérő űrlap'!C13),"",UPPER('FG adatbekérő űrlap'!C13))</f>
        <v/>
      </c>
      <c r="O7" t="str">
        <f>IF(ISBLANK('FG adatbekérő űrlap'!E13),"",'FG adatbekérő űrlap'!E13)</f>
        <v/>
      </c>
      <c r="P7" t="str">
        <f>IF(ISBLANK('FG adatbekérő űrlap'!F13),"",'FG adatbekérő űrlap'!F13)</f>
        <v/>
      </c>
      <c r="Q7" t="str">
        <f>IF(ISBLANK('FG adatbekérő űrlap'!G13),"",'FG adatbekérő űrlap'!G13)</f>
        <v/>
      </c>
      <c r="R7" t="e">
        <f>IF(ISBLANK('FG adatbekérő űrlap'!#REF!),"",'FG adatbekérő űrlap'!#REF!)</f>
        <v>#REF!</v>
      </c>
      <c r="S7" t="str">
        <f>IF(ISBLANK('FG adatbekérő űrlap'!H13),"",'FG adatbekérő űrlap'!H13)</f>
        <v/>
      </c>
      <c r="T7" t="str">
        <f>IF(ISBLANK('FG adatbekérő űrlap'!I13),"",'FG adatbekérő űrlap'!I13)</f>
        <v/>
      </c>
      <c r="U7" t="str">
        <f>IF(ISBLANK('FG adatbekérő űrlap'!J13),"",'FG adatbekérő űrlap'!J13)</f>
        <v/>
      </c>
      <c r="V7" t="str">
        <f>IF(ISBLANK('FG adatbekérő űrlap'!K13),"",'FG adatbekérő űrlap'!K13)</f>
        <v/>
      </c>
      <c r="W7" t="str">
        <f>IF(ISBLANK('FG adatbekérő űrlap'!L13),"",'FG adatbekérő űrlap'!L13)</f>
        <v/>
      </c>
      <c r="X7" t="str">
        <f>IF(ISBLANK('FG adatbekérő űrlap'!P13),"",'FG adatbekérő űrlap'!P13)</f>
        <v/>
      </c>
      <c r="Y7" t="str">
        <f>IF(ISBLANK('FG adatbekérő űrlap'!Q13),"",'FG adatbekérő űrlap'!Q13)</f>
        <v/>
      </c>
      <c r="Z7" t="str">
        <f>IF(ISBLANK('FG adatbekérő űrlap'!R13),"",'FG adatbekérő űrlap'!R13)</f>
        <v/>
      </c>
      <c r="AA7" t="str">
        <f>IF(ISBLANK('FG adatbekérő űrlap'!S13),"",'FG adatbekérő űrlap'!S13)</f>
        <v/>
      </c>
      <c r="AB7" t="str">
        <f>IF(ISBLANK('FG adatbekérő űrlap'!T13),"",'FG adatbekérő űrlap'!T13)</f>
        <v/>
      </c>
      <c r="AC7" t="str">
        <f>IF(ISBLANK('FG adatbekérő űrlap'!U13),"",'FG adatbekérő űrlap'!U13)</f>
        <v/>
      </c>
      <c r="AD7" t="str">
        <f>IF(ISBLANK('FG adatbekérő űrlap'!V13),"",'FG adatbekérő űrlap'!V13)</f>
        <v/>
      </c>
      <c r="AE7" t="str">
        <f>IF(ISBLANK('FG adatbekérő űrlap'!W13),"",'FG adatbekérő űrlap'!W13)</f>
        <v/>
      </c>
      <c r="AF7" t="str">
        <f>IF(ISBLANK('FG adatbekérő űrlap'!X13),"",'FG adatbekérő űrlap'!X13)</f>
        <v/>
      </c>
      <c r="AG7" t="str">
        <f>IF(ISBLANK('FG adatbekérő űrlap'!Y13),"",'FG adatbekérő űrlap'!Y13)</f>
        <v/>
      </c>
      <c r="AH7" t="str">
        <f>IF(ISBLANK('FG adatbekérő űrlap'!Z13),"",'FG adatbekérő űrlap'!Z13)</f>
        <v/>
      </c>
      <c r="AI7" t="str">
        <f>IF(ISBLANK('FG adatbekérő űrlap'!AA13),"",'FG adatbekérő űrlap'!AA13)</f>
        <v/>
      </c>
      <c r="AJ7" t="str">
        <f>IF(ISBLANK('FG adatbekérő űrlap'!AB13),"",'FG adatbekérő űrlap'!AB13)</f>
        <v/>
      </c>
      <c r="AK7" t="str">
        <f>IF(ISBLANK('FG adatbekérő űrlap'!AC13),"",'FG adatbekérő űrlap'!AC13)</f>
        <v/>
      </c>
      <c r="AL7" t="str">
        <f>IF(ISBLANK('FG adatbekérő űrlap'!AD13),"",'FG adatbekérő űrlap'!AD13)</f>
        <v/>
      </c>
      <c r="AM7" t="str">
        <f>IF(ISBLANK('FG adatbekérő űrlap'!AE13),"",'FG adatbekérő űrlap'!AE13)</f>
        <v/>
      </c>
      <c r="AN7" t="str">
        <f>IF(ISBLANK('FG adatbekérő űrlap'!AF13),"",'FG adatbekérő űrlap'!AF13)</f>
        <v/>
      </c>
      <c r="AO7" t="str">
        <f>IF(ISBLANK('FG adatbekérő űrlap'!AG13),"",'FG adatbekérő űrlap'!AG13)</f>
        <v/>
      </c>
      <c r="AP7" t="str">
        <f>IF(ISBLANK('FG adatbekérő űrlap'!AH13),"",'FG adatbekérő űrlap'!AH13)</f>
        <v/>
      </c>
      <c r="AQ7" s="15" t="str">
        <f t="shared" si="2"/>
        <v/>
      </c>
      <c r="AR7" s="15" t="str">
        <f t="shared" si="3"/>
        <v/>
      </c>
      <c r="AS7" s="15" t="str">
        <f t="shared" si="4"/>
        <v/>
      </c>
      <c r="AT7" s="15" t="str">
        <f t="shared" si="5"/>
        <v/>
      </c>
      <c r="AU7" s="15" t="str">
        <f t="shared" si="6"/>
        <v/>
      </c>
      <c r="AV7" s="15" t="str">
        <f t="shared" si="7"/>
        <v/>
      </c>
      <c r="AW7" s="15" t="str">
        <f t="shared" si="8"/>
        <v/>
      </c>
      <c r="AX7" s="15" t="str">
        <f t="shared" si="9"/>
        <v/>
      </c>
      <c r="AY7" s="15" t="str">
        <f t="shared" si="10"/>
        <v/>
      </c>
      <c r="AZ7" s="15" t="str">
        <f t="shared" si="11"/>
        <v/>
      </c>
      <c r="BA7" s="15" t="str">
        <f t="shared" si="12"/>
        <v/>
      </c>
      <c r="BB7" s="15" t="str">
        <f t="shared" si="13"/>
        <v/>
      </c>
      <c r="BC7" s="15" t="str">
        <f t="shared" si="14"/>
        <v/>
      </c>
      <c r="BD7" s="15" t="str">
        <f t="shared" si="15"/>
        <v/>
      </c>
    </row>
    <row r="8" spans="1:76" x14ac:dyDescent="0.35">
      <c r="A8" t="str">
        <f>IF(ISBLANK('FG adatbekérő űrlap'!B$4),"",'FG adatbekérő űrlap'!B$4)</f>
        <v/>
      </c>
      <c r="B8" t="str">
        <f>IF(ISBLANK('FG adatbekérő űrlap'!C$4),"",'FG adatbekérő űrlap'!C$4)</f>
        <v/>
      </c>
      <c r="C8" t="str">
        <f t="shared" si="1"/>
        <v/>
      </c>
      <c r="D8" t="str">
        <f>IF(ISBLANK('FG adatbekérő űrlap'!D$4),"",'FG adatbekérő űrlap'!D$4)</f>
        <v/>
      </c>
      <c r="E8" t="str">
        <f>IF(ISBLANK('FG adatbekérő űrlap'!E$4),"",'FG adatbekérő űrlap'!E$4)</f>
        <v/>
      </c>
      <c r="F8" t="str">
        <f>IF(ISBLANK('FG adatbekérő űrlap'!F$4),"",'FG adatbekérő űrlap'!F$4)</f>
        <v/>
      </c>
      <c r="G8" t="str">
        <f>IF(ISBLANK('FG adatbekérő űrlap'!H$4),"",PROPER('FG adatbekérő űrlap'!H$4))</f>
        <v/>
      </c>
      <c r="H8" t="str">
        <f>IF(ISBLANK('FG adatbekérő űrlap'!I$4),"",LOWER('FG adatbekérő űrlap'!I$4))</f>
        <v/>
      </c>
      <c r="I8" t="str">
        <f>IF(ISBLANK('FG adatbekérő űrlap'!J$4),"",'FG adatbekérő űrlap'!J$4)</f>
        <v/>
      </c>
      <c r="J8" t="str">
        <f>IF(ISBLANK('FG adatbekérő űrlap'!K$4),"",PROPER('FG adatbekérő űrlap'!K$4))</f>
        <v/>
      </c>
      <c r="K8" t="str">
        <f>IF(ISBLANK('FG adatbekérő űrlap'!L$4),"",LOWER('FG adatbekérő űrlap'!L$4))</f>
        <v/>
      </c>
      <c r="L8" t="str">
        <f>IF(ISBLANK('FG adatbekérő űrlap'!M$4),"",'FG adatbekérő űrlap'!M$4)</f>
        <v/>
      </c>
      <c r="M8" t="str">
        <f>IF(ISBLANK('FG adatbekérő űrlap'!B14),"",'FG adatbekérő űrlap'!B14)</f>
        <v/>
      </c>
      <c r="N8" t="str">
        <f>IF(ISBLANK('FG adatbekérő űrlap'!C14),"",UPPER('FG adatbekérő űrlap'!C14))</f>
        <v/>
      </c>
      <c r="O8" t="str">
        <f>IF(ISBLANK('FG adatbekérő űrlap'!E14),"",'FG adatbekérő űrlap'!E14)</f>
        <v/>
      </c>
      <c r="P8" t="str">
        <f>IF(ISBLANK('FG adatbekérő űrlap'!F14),"",'FG adatbekérő űrlap'!F14)</f>
        <v/>
      </c>
      <c r="Q8" t="str">
        <f>IF(ISBLANK('FG adatbekérő űrlap'!G14),"",'FG adatbekérő űrlap'!G14)</f>
        <v/>
      </c>
      <c r="R8" t="e">
        <f>IF(ISBLANK('FG adatbekérő űrlap'!#REF!),"",'FG adatbekérő űrlap'!#REF!)</f>
        <v>#REF!</v>
      </c>
      <c r="S8" t="str">
        <f>IF(ISBLANK('FG adatbekérő űrlap'!H14),"",'FG adatbekérő űrlap'!H14)</f>
        <v/>
      </c>
      <c r="T8" t="str">
        <f>IF(ISBLANK('FG adatbekérő űrlap'!I14),"",'FG adatbekérő űrlap'!I14)</f>
        <v/>
      </c>
      <c r="U8" t="str">
        <f>IF(ISBLANK('FG adatbekérő űrlap'!J14),"",'FG adatbekérő űrlap'!J14)</f>
        <v/>
      </c>
      <c r="V8" t="str">
        <f>IF(ISBLANK('FG adatbekérő űrlap'!K14),"",'FG adatbekérő űrlap'!K14)</f>
        <v/>
      </c>
      <c r="W8" t="str">
        <f>IF(ISBLANK('FG adatbekérő űrlap'!L14),"",'FG adatbekérő űrlap'!L14)</f>
        <v/>
      </c>
      <c r="X8" t="str">
        <f>IF(ISBLANK('FG adatbekérő űrlap'!P14),"",'FG adatbekérő űrlap'!P14)</f>
        <v/>
      </c>
      <c r="Y8" t="str">
        <f>IF(ISBLANK('FG adatbekérő űrlap'!Q14),"",'FG adatbekérő űrlap'!Q14)</f>
        <v/>
      </c>
      <c r="Z8" t="str">
        <f>IF(ISBLANK('FG adatbekérő űrlap'!R14),"",'FG adatbekérő űrlap'!R14)</f>
        <v/>
      </c>
      <c r="AA8" t="str">
        <f>IF(ISBLANK('FG adatbekérő űrlap'!S14),"",'FG adatbekérő űrlap'!S14)</f>
        <v/>
      </c>
      <c r="AB8" t="str">
        <f>IF(ISBLANK('FG adatbekérő űrlap'!T14),"",'FG adatbekérő űrlap'!T14)</f>
        <v/>
      </c>
      <c r="AC8" t="str">
        <f>IF(ISBLANK('FG adatbekérő űrlap'!U14),"",'FG adatbekérő űrlap'!U14)</f>
        <v/>
      </c>
      <c r="AD8" t="str">
        <f>IF(ISBLANK('FG adatbekérő űrlap'!V14),"",'FG adatbekérő űrlap'!V14)</f>
        <v/>
      </c>
      <c r="AE8" t="str">
        <f>IF(ISBLANK('FG adatbekérő űrlap'!W14),"",'FG adatbekérő űrlap'!W14)</f>
        <v/>
      </c>
      <c r="AF8" t="str">
        <f>IF(ISBLANK('FG adatbekérő űrlap'!X14),"",'FG adatbekérő űrlap'!X14)</f>
        <v/>
      </c>
      <c r="AG8" t="str">
        <f>IF(ISBLANK('FG adatbekérő űrlap'!Y14),"",'FG adatbekérő űrlap'!Y14)</f>
        <v/>
      </c>
      <c r="AH8" t="str">
        <f>IF(ISBLANK('FG adatbekérő űrlap'!Z14),"",'FG adatbekérő űrlap'!Z14)</f>
        <v/>
      </c>
      <c r="AI8" t="str">
        <f>IF(ISBLANK('FG adatbekérő űrlap'!AA14),"",'FG adatbekérő űrlap'!AA14)</f>
        <v/>
      </c>
      <c r="AJ8" t="str">
        <f>IF(ISBLANK('FG adatbekérő űrlap'!AB14),"",'FG adatbekérő űrlap'!AB14)</f>
        <v/>
      </c>
      <c r="AK8" t="str">
        <f>IF(ISBLANK('FG adatbekérő űrlap'!AC14),"",'FG adatbekérő űrlap'!AC14)</f>
        <v/>
      </c>
      <c r="AL8" t="str">
        <f>IF(ISBLANK('FG adatbekérő űrlap'!AD14),"",'FG adatbekérő űrlap'!AD14)</f>
        <v/>
      </c>
      <c r="AM8" t="str">
        <f>IF(ISBLANK('FG adatbekérő űrlap'!AE14),"",'FG adatbekérő űrlap'!AE14)</f>
        <v/>
      </c>
      <c r="AN8" t="str">
        <f>IF(ISBLANK('FG adatbekérő űrlap'!AF14),"",'FG adatbekérő űrlap'!AF14)</f>
        <v/>
      </c>
      <c r="AO8" t="str">
        <f>IF(ISBLANK('FG adatbekérő űrlap'!AG14),"",'FG adatbekérő űrlap'!AG14)</f>
        <v/>
      </c>
      <c r="AP8" t="str">
        <f>IF(ISBLANK('FG adatbekérő űrlap'!AH14),"",'FG adatbekérő űrlap'!AH14)</f>
        <v/>
      </c>
      <c r="AQ8" s="15" t="str">
        <f t="shared" si="2"/>
        <v/>
      </c>
      <c r="AR8" s="15" t="str">
        <f t="shared" si="3"/>
        <v/>
      </c>
      <c r="AS8" s="15" t="str">
        <f t="shared" si="4"/>
        <v/>
      </c>
      <c r="AT8" s="15" t="str">
        <f t="shared" si="5"/>
        <v/>
      </c>
      <c r="AU8" s="15" t="str">
        <f t="shared" si="6"/>
        <v/>
      </c>
      <c r="AV8" s="15" t="str">
        <f t="shared" si="7"/>
        <v/>
      </c>
      <c r="AW8" s="15" t="str">
        <f t="shared" si="8"/>
        <v/>
      </c>
      <c r="AX8" s="15" t="str">
        <f t="shared" si="9"/>
        <v/>
      </c>
      <c r="AY8" s="15" t="str">
        <f t="shared" si="10"/>
        <v/>
      </c>
      <c r="AZ8" s="15" t="str">
        <f t="shared" si="11"/>
        <v/>
      </c>
      <c r="BA8" s="15" t="str">
        <f t="shared" si="12"/>
        <v/>
      </c>
      <c r="BB8" s="15" t="str">
        <f t="shared" si="13"/>
        <v/>
      </c>
      <c r="BC8" s="15" t="str">
        <f t="shared" si="14"/>
        <v/>
      </c>
      <c r="BD8" s="15" t="str">
        <f t="shared" si="15"/>
        <v/>
      </c>
    </row>
    <row r="9" spans="1:76" x14ac:dyDescent="0.35">
      <c r="A9" t="str">
        <f>IF(ISBLANK('FG adatbekérő űrlap'!B$4),"",'FG adatbekérő űrlap'!B$4)</f>
        <v/>
      </c>
      <c r="B9" t="str">
        <f>IF(ISBLANK('FG adatbekérő űrlap'!C$4),"",'FG adatbekérő űrlap'!C$4)</f>
        <v/>
      </c>
      <c r="C9" t="str">
        <f t="shared" si="1"/>
        <v/>
      </c>
      <c r="D9" t="str">
        <f>IF(ISBLANK('FG adatbekérő űrlap'!D$4),"",'FG adatbekérő űrlap'!D$4)</f>
        <v/>
      </c>
      <c r="E9" t="str">
        <f>IF(ISBLANK('FG adatbekérő űrlap'!E$4),"",'FG adatbekérő űrlap'!E$4)</f>
        <v/>
      </c>
      <c r="F9" t="str">
        <f>IF(ISBLANK('FG adatbekérő űrlap'!F$4),"",'FG adatbekérő űrlap'!F$4)</f>
        <v/>
      </c>
      <c r="G9" t="str">
        <f>IF(ISBLANK('FG adatbekérő űrlap'!H$4),"",PROPER('FG adatbekérő űrlap'!H$4))</f>
        <v/>
      </c>
      <c r="H9" t="str">
        <f>IF(ISBLANK('FG adatbekérő űrlap'!I$4),"",LOWER('FG adatbekérő űrlap'!I$4))</f>
        <v/>
      </c>
      <c r="I9" t="str">
        <f>IF(ISBLANK('FG adatbekérő űrlap'!J$4),"",'FG adatbekérő űrlap'!J$4)</f>
        <v/>
      </c>
      <c r="J9" t="str">
        <f>IF(ISBLANK('FG adatbekérő űrlap'!K$4),"",PROPER('FG adatbekérő űrlap'!K$4))</f>
        <v/>
      </c>
      <c r="K9" t="str">
        <f>IF(ISBLANK('FG adatbekérő űrlap'!L$4),"",LOWER('FG adatbekérő űrlap'!L$4))</f>
        <v/>
      </c>
      <c r="L9" t="str">
        <f>IF(ISBLANK('FG adatbekérő űrlap'!M$4),"",'FG adatbekérő űrlap'!M$4)</f>
        <v/>
      </c>
      <c r="M9" t="str">
        <f>IF(ISBLANK('FG adatbekérő űrlap'!B15),"",'FG adatbekérő űrlap'!B15)</f>
        <v/>
      </c>
      <c r="N9" t="str">
        <f>IF(ISBLANK('FG adatbekérő űrlap'!C15),"",UPPER('FG adatbekérő űrlap'!C15))</f>
        <v/>
      </c>
      <c r="O9" t="str">
        <f>IF(ISBLANK('FG adatbekérő űrlap'!E15),"",'FG adatbekérő űrlap'!E15)</f>
        <v/>
      </c>
      <c r="P9" t="str">
        <f>IF(ISBLANK('FG adatbekérő űrlap'!F15),"",'FG adatbekérő űrlap'!F15)</f>
        <v/>
      </c>
      <c r="Q9" t="str">
        <f>IF(ISBLANK('FG adatbekérő űrlap'!G15),"",'FG adatbekérő űrlap'!G15)</f>
        <v/>
      </c>
      <c r="R9" t="e">
        <f>IF(ISBLANK('FG adatbekérő űrlap'!#REF!),"",'FG adatbekérő űrlap'!#REF!)</f>
        <v>#REF!</v>
      </c>
      <c r="S9" t="str">
        <f>IF(ISBLANK('FG adatbekérő űrlap'!H15),"",'FG adatbekérő űrlap'!H15)</f>
        <v/>
      </c>
      <c r="T9" t="str">
        <f>IF(ISBLANK('FG adatbekérő űrlap'!I15),"",'FG adatbekérő űrlap'!I15)</f>
        <v/>
      </c>
      <c r="U9" t="str">
        <f>IF(ISBLANK('FG adatbekérő űrlap'!J15),"",'FG adatbekérő űrlap'!J15)</f>
        <v/>
      </c>
      <c r="V9" t="str">
        <f>IF(ISBLANK('FG adatbekérő űrlap'!K15),"",'FG adatbekérő űrlap'!K15)</f>
        <v/>
      </c>
      <c r="W9" t="str">
        <f>IF(ISBLANK('FG adatbekérő űrlap'!L15),"",'FG adatbekérő űrlap'!L15)</f>
        <v/>
      </c>
      <c r="X9" t="str">
        <f>IF(ISBLANK('FG adatbekérő űrlap'!P15),"",'FG adatbekérő űrlap'!P15)</f>
        <v/>
      </c>
      <c r="Y9" t="str">
        <f>IF(ISBLANK('FG adatbekérő űrlap'!Q15),"",'FG adatbekérő űrlap'!Q15)</f>
        <v/>
      </c>
      <c r="Z9" t="str">
        <f>IF(ISBLANK('FG adatbekérő űrlap'!R15),"",'FG adatbekérő űrlap'!R15)</f>
        <v/>
      </c>
      <c r="AA9" t="str">
        <f>IF(ISBLANK('FG adatbekérő űrlap'!S15),"",'FG adatbekérő űrlap'!S15)</f>
        <v/>
      </c>
      <c r="AB9" t="str">
        <f>IF(ISBLANK('FG adatbekérő űrlap'!T15),"",'FG adatbekérő űrlap'!T15)</f>
        <v/>
      </c>
      <c r="AC9" t="str">
        <f>IF(ISBLANK('FG adatbekérő űrlap'!U15),"",'FG adatbekérő űrlap'!U15)</f>
        <v/>
      </c>
      <c r="AD9" t="str">
        <f>IF(ISBLANK('FG adatbekérő űrlap'!V15),"",'FG adatbekérő űrlap'!V15)</f>
        <v/>
      </c>
      <c r="AE9" t="str">
        <f>IF(ISBLANK('FG adatbekérő űrlap'!W15),"",'FG adatbekérő űrlap'!W15)</f>
        <v/>
      </c>
      <c r="AF9" t="str">
        <f>IF(ISBLANK('FG adatbekérő űrlap'!X15),"",'FG adatbekérő űrlap'!X15)</f>
        <v/>
      </c>
      <c r="AG9" t="str">
        <f>IF(ISBLANK('FG adatbekérő űrlap'!Y15),"",'FG adatbekérő űrlap'!Y15)</f>
        <v/>
      </c>
      <c r="AH9" t="str">
        <f>IF(ISBLANK('FG adatbekérő űrlap'!Z15),"",'FG adatbekérő űrlap'!Z15)</f>
        <v/>
      </c>
      <c r="AI9" t="str">
        <f>IF(ISBLANK('FG adatbekérő űrlap'!AA15),"",'FG adatbekérő űrlap'!AA15)</f>
        <v/>
      </c>
      <c r="AJ9" t="str">
        <f>IF(ISBLANK('FG adatbekérő űrlap'!AB15),"",'FG adatbekérő űrlap'!AB15)</f>
        <v/>
      </c>
      <c r="AK9" t="str">
        <f>IF(ISBLANK('FG adatbekérő űrlap'!AC15),"",'FG adatbekérő űrlap'!AC15)</f>
        <v/>
      </c>
      <c r="AL9" t="str">
        <f>IF(ISBLANK('FG adatbekérő űrlap'!AD15),"",'FG adatbekérő űrlap'!AD15)</f>
        <v/>
      </c>
      <c r="AM9" t="str">
        <f>IF(ISBLANK('FG adatbekérő űrlap'!AE15),"",'FG adatbekérő űrlap'!AE15)</f>
        <v/>
      </c>
      <c r="AN9" t="str">
        <f>IF(ISBLANK('FG adatbekérő űrlap'!AF15),"",'FG adatbekérő űrlap'!AF15)</f>
        <v/>
      </c>
      <c r="AO9" t="str">
        <f>IF(ISBLANK('FG adatbekérő űrlap'!AG15),"",'FG adatbekérő űrlap'!AG15)</f>
        <v/>
      </c>
      <c r="AP9" t="str">
        <f>IF(ISBLANK('FG adatbekérő űrlap'!AH15),"",'FG adatbekérő űrlap'!AH15)</f>
        <v/>
      </c>
      <c r="AQ9" s="15" t="str">
        <f t="shared" si="2"/>
        <v/>
      </c>
      <c r="AR9" s="15" t="str">
        <f t="shared" si="3"/>
        <v/>
      </c>
      <c r="AS9" s="15" t="str">
        <f t="shared" si="4"/>
        <v/>
      </c>
      <c r="AT9" s="15" t="str">
        <f t="shared" si="5"/>
        <v/>
      </c>
      <c r="AU9" s="15" t="str">
        <f t="shared" si="6"/>
        <v/>
      </c>
      <c r="AV9" s="15" t="str">
        <f t="shared" si="7"/>
        <v/>
      </c>
      <c r="AW9" s="15" t="str">
        <f t="shared" si="8"/>
        <v/>
      </c>
      <c r="AX9" s="15" t="str">
        <f t="shared" si="9"/>
        <v/>
      </c>
      <c r="AY9" s="15" t="str">
        <f t="shared" si="10"/>
        <v/>
      </c>
      <c r="AZ9" s="15" t="str">
        <f t="shared" si="11"/>
        <v/>
      </c>
      <c r="BA9" s="15" t="str">
        <f t="shared" si="12"/>
        <v/>
      </c>
      <c r="BB9" s="15" t="str">
        <f t="shared" si="13"/>
        <v/>
      </c>
      <c r="BC9" s="15" t="str">
        <f t="shared" si="14"/>
        <v/>
      </c>
      <c r="BD9" s="15" t="str">
        <f t="shared" si="15"/>
        <v/>
      </c>
    </row>
    <row r="10" spans="1:76" x14ac:dyDescent="0.35">
      <c r="A10" t="str">
        <f>IF(ISBLANK('FG adatbekérő űrlap'!B$4),"",'FG adatbekérő űrlap'!B$4)</f>
        <v/>
      </c>
      <c r="B10" t="str">
        <f>IF(ISBLANK('FG adatbekérő űrlap'!C$4),"",'FG adatbekérő űrlap'!C$4)</f>
        <v/>
      </c>
      <c r="C10" t="str">
        <f t="shared" si="1"/>
        <v/>
      </c>
      <c r="D10" t="str">
        <f>IF(ISBLANK('FG adatbekérő űrlap'!D$4),"",'FG adatbekérő űrlap'!D$4)</f>
        <v/>
      </c>
      <c r="E10" t="str">
        <f>IF(ISBLANK('FG adatbekérő űrlap'!E$4),"",'FG adatbekérő űrlap'!E$4)</f>
        <v/>
      </c>
      <c r="F10" t="str">
        <f>IF(ISBLANK('FG adatbekérő űrlap'!F$4),"",'FG adatbekérő űrlap'!F$4)</f>
        <v/>
      </c>
      <c r="G10" t="str">
        <f>IF(ISBLANK('FG adatbekérő űrlap'!H$4),"",PROPER('FG adatbekérő űrlap'!H$4))</f>
        <v/>
      </c>
      <c r="H10" t="str">
        <f>IF(ISBLANK('FG adatbekérő űrlap'!I$4),"",LOWER('FG adatbekérő űrlap'!I$4))</f>
        <v/>
      </c>
      <c r="I10" t="str">
        <f>IF(ISBLANK('FG adatbekérő űrlap'!J$4),"",'FG adatbekérő űrlap'!J$4)</f>
        <v/>
      </c>
      <c r="J10" t="str">
        <f>IF(ISBLANK('FG adatbekérő űrlap'!K$4),"",PROPER('FG adatbekérő űrlap'!K$4))</f>
        <v/>
      </c>
      <c r="K10" t="str">
        <f>IF(ISBLANK('FG adatbekérő űrlap'!L$4),"",LOWER('FG adatbekérő űrlap'!L$4))</f>
        <v/>
      </c>
      <c r="L10" t="str">
        <f>IF(ISBLANK('FG adatbekérő űrlap'!M$4),"",'FG adatbekérő űrlap'!M$4)</f>
        <v/>
      </c>
      <c r="M10" t="str">
        <f>IF(ISBLANK('FG adatbekérő űrlap'!B16),"",'FG adatbekérő űrlap'!B16)</f>
        <v/>
      </c>
      <c r="N10" t="str">
        <f>IF(ISBLANK('FG adatbekérő űrlap'!C16),"",UPPER('FG adatbekérő űrlap'!C16))</f>
        <v/>
      </c>
      <c r="O10" t="str">
        <f>IF(ISBLANK('FG adatbekérő űrlap'!E16),"",'FG adatbekérő űrlap'!E16)</f>
        <v/>
      </c>
      <c r="P10" t="str">
        <f>IF(ISBLANK('FG adatbekérő űrlap'!F16),"",'FG adatbekérő űrlap'!F16)</f>
        <v/>
      </c>
      <c r="Q10" t="str">
        <f>IF(ISBLANK('FG adatbekérő űrlap'!G16),"",'FG adatbekérő űrlap'!G16)</f>
        <v/>
      </c>
      <c r="R10" t="e">
        <f>IF(ISBLANK('FG adatbekérő űrlap'!#REF!),"",'FG adatbekérő űrlap'!#REF!)</f>
        <v>#REF!</v>
      </c>
      <c r="S10" t="str">
        <f>IF(ISBLANK('FG adatbekérő űrlap'!H16),"",'FG adatbekérő űrlap'!H16)</f>
        <v/>
      </c>
      <c r="T10" t="str">
        <f>IF(ISBLANK('FG adatbekérő űrlap'!I16),"",'FG adatbekérő űrlap'!I16)</f>
        <v/>
      </c>
      <c r="U10" t="str">
        <f>IF(ISBLANK('FG adatbekérő űrlap'!J16),"",'FG adatbekérő űrlap'!J16)</f>
        <v/>
      </c>
      <c r="V10" t="str">
        <f>IF(ISBLANK('FG adatbekérő űrlap'!K16),"",'FG adatbekérő űrlap'!K16)</f>
        <v/>
      </c>
      <c r="W10" t="str">
        <f>IF(ISBLANK('FG adatbekérő űrlap'!L16),"",'FG adatbekérő űrlap'!L16)</f>
        <v/>
      </c>
      <c r="X10" t="str">
        <f>IF(ISBLANK('FG adatbekérő űrlap'!P16),"",'FG adatbekérő űrlap'!P16)</f>
        <v/>
      </c>
      <c r="Y10" t="str">
        <f>IF(ISBLANK('FG adatbekérő űrlap'!Q16),"",'FG adatbekérő űrlap'!Q16)</f>
        <v/>
      </c>
      <c r="Z10" t="str">
        <f>IF(ISBLANK('FG adatbekérő űrlap'!R16),"",'FG adatbekérő űrlap'!R16)</f>
        <v/>
      </c>
      <c r="AA10" t="str">
        <f>IF(ISBLANK('FG adatbekérő űrlap'!S16),"",'FG adatbekérő űrlap'!S16)</f>
        <v/>
      </c>
      <c r="AB10" t="str">
        <f>IF(ISBLANK('FG adatbekérő űrlap'!T16),"",'FG adatbekérő űrlap'!T16)</f>
        <v/>
      </c>
      <c r="AC10" t="str">
        <f>IF(ISBLANK('FG adatbekérő űrlap'!U16),"",'FG adatbekérő űrlap'!U16)</f>
        <v/>
      </c>
      <c r="AD10" t="str">
        <f>IF(ISBLANK('FG adatbekérő űrlap'!V16),"",'FG adatbekérő űrlap'!V16)</f>
        <v/>
      </c>
      <c r="AE10" t="str">
        <f>IF(ISBLANK('FG adatbekérő űrlap'!W16),"",'FG adatbekérő űrlap'!W16)</f>
        <v/>
      </c>
      <c r="AF10" t="str">
        <f>IF(ISBLANK('FG adatbekérő űrlap'!X16),"",'FG adatbekérő űrlap'!X16)</f>
        <v/>
      </c>
      <c r="AG10" t="str">
        <f>IF(ISBLANK('FG adatbekérő űrlap'!Y16),"",'FG adatbekérő űrlap'!Y16)</f>
        <v/>
      </c>
      <c r="AH10" t="str">
        <f>IF(ISBLANK('FG adatbekérő űrlap'!Z16),"",'FG adatbekérő űrlap'!Z16)</f>
        <v/>
      </c>
      <c r="AI10" t="str">
        <f>IF(ISBLANK('FG adatbekérő űrlap'!AA16),"",'FG adatbekérő űrlap'!AA16)</f>
        <v/>
      </c>
      <c r="AJ10" t="str">
        <f>IF(ISBLANK('FG adatbekérő űrlap'!AB16),"",'FG adatbekérő űrlap'!AB16)</f>
        <v/>
      </c>
      <c r="AK10" t="str">
        <f>IF(ISBLANK('FG adatbekérő űrlap'!AC16),"",'FG adatbekérő űrlap'!AC16)</f>
        <v/>
      </c>
      <c r="AL10" t="str">
        <f>IF(ISBLANK('FG adatbekérő űrlap'!AD16),"",'FG adatbekérő űrlap'!AD16)</f>
        <v/>
      </c>
      <c r="AM10" t="str">
        <f>IF(ISBLANK('FG adatbekérő űrlap'!AE16),"",'FG adatbekérő űrlap'!AE16)</f>
        <v/>
      </c>
      <c r="AN10" t="str">
        <f>IF(ISBLANK('FG adatbekérő űrlap'!AF16),"",'FG adatbekérő űrlap'!AF16)</f>
        <v/>
      </c>
      <c r="AO10" t="str">
        <f>IF(ISBLANK('FG adatbekérő űrlap'!AG16),"",'FG adatbekérő űrlap'!AG16)</f>
        <v/>
      </c>
      <c r="AP10" t="str">
        <f>IF(ISBLANK('FG adatbekérő űrlap'!AH16),"",'FG adatbekérő űrlap'!AH16)</f>
        <v/>
      </c>
      <c r="AQ10" s="15" t="str">
        <f t="shared" si="2"/>
        <v/>
      </c>
      <c r="AR10" s="15" t="str">
        <f t="shared" si="3"/>
        <v/>
      </c>
      <c r="AS10" s="15" t="str">
        <f t="shared" si="4"/>
        <v/>
      </c>
      <c r="AT10" s="15" t="str">
        <f t="shared" si="5"/>
        <v/>
      </c>
      <c r="AU10" s="15" t="str">
        <f t="shared" si="6"/>
        <v/>
      </c>
      <c r="AV10" s="15" t="str">
        <f t="shared" si="7"/>
        <v/>
      </c>
      <c r="AW10" s="15" t="str">
        <f t="shared" si="8"/>
        <v/>
      </c>
      <c r="AX10" s="15" t="str">
        <f t="shared" si="9"/>
        <v/>
      </c>
      <c r="AY10" s="15" t="str">
        <f t="shared" si="10"/>
        <v/>
      </c>
      <c r="AZ10" s="15" t="str">
        <f t="shared" si="11"/>
        <v/>
      </c>
      <c r="BA10" s="15" t="str">
        <f t="shared" si="12"/>
        <v/>
      </c>
      <c r="BB10" s="15" t="str">
        <f t="shared" si="13"/>
        <v/>
      </c>
      <c r="BC10" s="15" t="str">
        <f t="shared" si="14"/>
        <v/>
      </c>
      <c r="BD10" s="15" t="str">
        <f t="shared" si="15"/>
        <v/>
      </c>
    </row>
    <row r="11" spans="1:76" x14ac:dyDescent="0.35">
      <c r="A11" t="str">
        <f>IF(ISBLANK('FG adatbekérő űrlap'!B$4),"",'FG adatbekérő űrlap'!B$4)</f>
        <v/>
      </c>
      <c r="B11" t="str">
        <f>IF(ISBLANK('FG adatbekérő űrlap'!C$4),"",'FG adatbekérő űrlap'!C$4)</f>
        <v/>
      </c>
      <c r="C11" t="str">
        <f t="shared" si="1"/>
        <v/>
      </c>
      <c r="D11" t="str">
        <f>IF(ISBLANK('FG adatbekérő űrlap'!D$4),"",'FG adatbekérő űrlap'!D$4)</f>
        <v/>
      </c>
      <c r="E11" t="str">
        <f>IF(ISBLANK('FG adatbekérő űrlap'!E$4),"",'FG adatbekérő űrlap'!E$4)</f>
        <v/>
      </c>
      <c r="F11" t="str">
        <f>IF(ISBLANK('FG adatbekérő űrlap'!F$4),"",'FG adatbekérő űrlap'!F$4)</f>
        <v/>
      </c>
      <c r="G11" t="str">
        <f>IF(ISBLANK('FG adatbekérő űrlap'!H$4),"",PROPER('FG adatbekérő űrlap'!H$4))</f>
        <v/>
      </c>
      <c r="H11" t="str">
        <f>IF(ISBLANK('FG adatbekérő űrlap'!I$4),"",LOWER('FG adatbekérő űrlap'!I$4))</f>
        <v/>
      </c>
      <c r="I11" t="str">
        <f>IF(ISBLANK('FG adatbekérő űrlap'!J$4),"",'FG adatbekérő űrlap'!J$4)</f>
        <v/>
      </c>
      <c r="J11" t="str">
        <f>IF(ISBLANK('FG adatbekérő űrlap'!K$4),"",PROPER('FG adatbekérő űrlap'!K$4))</f>
        <v/>
      </c>
      <c r="K11" t="str">
        <f>IF(ISBLANK('FG adatbekérő űrlap'!L$4),"",LOWER('FG adatbekérő űrlap'!L$4))</f>
        <v/>
      </c>
      <c r="L11" t="str">
        <f>IF(ISBLANK('FG adatbekérő űrlap'!M$4),"",'FG adatbekérő űrlap'!M$4)</f>
        <v/>
      </c>
      <c r="M11" t="str">
        <f>IF(ISBLANK('FG adatbekérő űrlap'!B17),"",'FG adatbekérő űrlap'!B17)</f>
        <v/>
      </c>
      <c r="N11" t="str">
        <f>IF(ISBLANK('FG adatbekérő űrlap'!C17),"",UPPER('FG adatbekérő űrlap'!C17))</f>
        <v/>
      </c>
      <c r="O11" t="str">
        <f>IF(ISBLANK('FG adatbekérő űrlap'!E17),"",'FG adatbekérő űrlap'!E17)</f>
        <v/>
      </c>
      <c r="P11" t="str">
        <f>IF(ISBLANK('FG adatbekérő űrlap'!F17),"",'FG adatbekérő űrlap'!F17)</f>
        <v/>
      </c>
      <c r="Q11" t="str">
        <f>IF(ISBLANK('FG adatbekérő űrlap'!G17),"",'FG adatbekérő űrlap'!G17)</f>
        <v/>
      </c>
      <c r="R11" t="e">
        <f>IF(ISBLANK('FG adatbekérő űrlap'!#REF!),"",'FG adatbekérő űrlap'!#REF!)</f>
        <v>#REF!</v>
      </c>
      <c r="S11" t="str">
        <f>IF(ISBLANK('FG adatbekérő űrlap'!H17),"",'FG adatbekérő űrlap'!H17)</f>
        <v/>
      </c>
      <c r="T11" t="str">
        <f>IF(ISBLANK('FG adatbekérő űrlap'!I17),"",'FG adatbekérő űrlap'!I17)</f>
        <v/>
      </c>
      <c r="U11" t="str">
        <f>IF(ISBLANK('FG adatbekérő űrlap'!J17),"",'FG adatbekérő űrlap'!J17)</f>
        <v/>
      </c>
      <c r="V11" t="str">
        <f>IF(ISBLANK('FG adatbekérő űrlap'!K17),"",'FG adatbekérő űrlap'!K17)</f>
        <v/>
      </c>
      <c r="W11" t="str">
        <f>IF(ISBLANK('FG adatbekérő űrlap'!L17),"",'FG adatbekérő űrlap'!L17)</f>
        <v/>
      </c>
      <c r="X11" t="str">
        <f>IF(ISBLANK('FG adatbekérő űrlap'!P17),"",'FG adatbekérő űrlap'!P17)</f>
        <v/>
      </c>
      <c r="Y11" t="str">
        <f>IF(ISBLANK('FG adatbekérő űrlap'!Q17),"",'FG adatbekérő űrlap'!Q17)</f>
        <v/>
      </c>
      <c r="Z11" t="str">
        <f>IF(ISBLANK('FG adatbekérő űrlap'!R17),"",'FG adatbekérő űrlap'!R17)</f>
        <v/>
      </c>
      <c r="AA11" t="str">
        <f>IF(ISBLANK('FG adatbekérő űrlap'!S17),"",'FG adatbekérő űrlap'!S17)</f>
        <v/>
      </c>
      <c r="AB11" t="str">
        <f>IF(ISBLANK('FG adatbekérő űrlap'!T17),"",'FG adatbekérő űrlap'!T17)</f>
        <v/>
      </c>
      <c r="AC11" t="str">
        <f>IF(ISBLANK('FG adatbekérő űrlap'!U17),"",'FG adatbekérő űrlap'!U17)</f>
        <v/>
      </c>
      <c r="AD11" t="str">
        <f>IF(ISBLANK('FG adatbekérő űrlap'!V17),"",'FG adatbekérő űrlap'!V17)</f>
        <v/>
      </c>
      <c r="AE11" t="str">
        <f>IF(ISBLANK('FG adatbekérő űrlap'!W17),"",'FG adatbekérő űrlap'!W17)</f>
        <v/>
      </c>
      <c r="AF11" t="str">
        <f>IF(ISBLANK('FG adatbekérő űrlap'!X17),"",'FG adatbekérő űrlap'!X17)</f>
        <v/>
      </c>
      <c r="AG11" t="str">
        <f>IF(ISBLANK('FG adatbekérő űrlap'!Y17),"",'FG adatbekérő űrlap'!Y17)</f>
        <v/>
      </c>
      <c r="AH11" t="str">
        <f>IF(ISBLANK('FG adatbekérő űrlap'!Z17),"",'FG adatbekérő űrlap'!Z17)</f>
        <v/>
      </c>
      <c r="AI11" t="str">
        <f>IF(ISBLANK('FG adatbekérő űrlap'!AA17),"",'FG adatbekérő űrlap'!AA17)</f>
        <v/>
      </c>
      <c r="AJ11" t="str">
        <f>IF(ISBLANK('FG adatbekérő űrlap'!AB17),"",'FG adatbekérő űrlap'!AB17)</f>
        <v/>
      </c>
      <c r="AK11" t="str">
        <f>IF(ISBLANK('FG adatbekérő űrlap'!AC17),"",'FG adatbekérő űrlap'!AC17)</f>
        <v/>
      </c>
      <c r="AL11" t="str">
        <f>IF(ISBLANK('FG adatbekérő űrlap'!AD17),"",'FG adatbekérő űrlap'!AD17)</f>
        <v/>
      </c>
      <c r="AM11" t="str">
        <f>IF(ISBLANK('FG adatbekérő űrlap'!AE17),"",'FG adatbekérő űrlap'!AE17)</f>
        <v/>
      </c>
      <c r="AN11" t="str">
        <f>IF(ISBLANK('FG adatbekérő űrlap'!AF17),"",'FG adatbekérő űrlap'!AF17)</f>
        <v/>
      </c>
      <c r="AO11" t="str">
        <f>IF(ISBLANK('FG adatbekérő űrlap'!AG17),"",'FG adatbekérő űrlap'!AG17)</f>
        <v/>
      </c>
      <c r="AP11" t="str">
        <f>IF(ISBLANK('FG adatbekérő űrlap'!AH17),"",'FG adatbekérő űrlap'!AH17)</f>
        <v/>
      </c>
      <c r="AQ11" s="15" t="str">
        <f t="shared" si="2"/>
        <v/>
      </c>
      <c r="AR11" s="15" t="str">
        <f t="shared" si="3"/>
        <v/>
      </c>
      <c r="AS11" s="15" t="str">
        <f t="shared" si="4"/>
        <v/>
      </c>
      <c r="AT11" s="15" t="str">
        <f t="shared" si="5"/>
        <v/>
      </c>
      <c r="AU11" s="15" t="str">
        <f t="shared" si="6"/>
        <v/>
      </c>
      <c r="AV11" s="15" t="str">
        <f t="shared" si="7"/>
        <v/>
      </c>
      <c r="AW11" s="15" t="str">
        <f t="shared" si="8"/>
        <v/>
      </c>
      <c r="AX11" s="15" t="str">
        <f t="shared" si="9"/>
        <v/>
      </c>
      <c r="AY11" s="15" t="str">
        <f t="shared" si="10"/>
        <v/>
      </c>
      <c r="AZ11" s="15" t="str">
        <f t="shared" si="11"/>
        <v/>
      </c>
      <c r="BA11" s="15" t="str">
        <f t="shared" si="12"/>
        <v/>
      </c>
      <c r="BB11" s="15" t="str">
        <f t="shared" si="13"/>
        <v/>
      </c>
      <c r="BC11" s="15" t="str">
        <f t="shared" si="14"/>
        <v/>
      </c>
      <c r="BD11" s="15" t="str">
        <f t="shared" si="15"/>
        <v/>
      </c>
    </row>
    <row r="12" spans="1:76" x14ac:dyDescent="0.35">
      <c r="A12" t="str">
        <f>IF(ISBLANK('FG adatbekérő űrlap'!B$4),"",'FG adatbekérő űrlap'!B$4)</f>
        <v/>
      </c>
      <c r="B12" t="str">
        <f>IF(ISBLANK('FG adatbekérő űrlap'!C$4),"",'FG adatbekérő űrlap'!C$4)</f>
        <v/>
      </c>
      <c r="C12" t="str">
        <f t="shared" si="1"/>
        <v/>
      </c>
      <c r="D12" t="str">
        <f>IF(ISBLANK('FG adatbekérő űrlap'!D$4),"",'FG adatbekérő űrlap'!D$4)</f>
        <v/>
      </c>
      <c r="E12" t="str">
        <f>IF(ISBLANK('FG adatbekérő űrlap'!E$4),"",'FG adatbekérő űrlap'!E$4)</f>
        <v/>
      </c>
      <c r="F12" t="str">
        <f>IF(ISBLANK('FG adatbekérő űrlap'!F$4),"",'FG adatbekérő űrlap'!F$4)</f>
        <v/>
      </c>
      <c r="G12" t="str">
        <f>IF(ISBLANK('FG adatbekérő űrlap'!H$4),"",PROPER('FG adatbekérő űrlap'!H$4))</f>
        <v/>
      </c>
      <c r="H12" t="str">
        <f>IF(ISBLANK('FG adatbekérő űrlap'!I$4),"",LOWER('FG adatbekérő űrlap'!I$4))</f>
        <v/>
      </c>
      <c r="I12" t="str">
        <f>IF(ISBLANK('FG adatbekérő űrlap'!J$4),"",'FG adatbekérő űrlap'!J$4)</f>
        <v/>
      </c>
      <c r="J12" t="str">
        <f>IF(ISBLANK('FG adatbekérő űrlap'!K$4),"",PROPER('FG adatbekérő űrlap'!K$4))</f>
        <v/>
      </c>
      <c r="K12" t="str">
        <f>IF(ISBLANK('FG adatbekérő űrlap'!L$4),"",LOWER('FG adatbekérő űrlap'!L$4))</f>
        <v/>
      </c>
      <c r="L12" t="str">
        <f>IF(ISBLANK('FG adatbekérő űrlap'!M$4),"",'FG adatbekérő űrlap'!M$4)</f>
        <v/>
      </c>
      <c r="M12" t="str">
        <f>IF(ISBLANK('FG adatbekérő űrlap'!B18),"",'FG adatbekérő űrlap'!B18)</f>
        <v/>
      </c>
      <c r="N12" t="str">
        <f>IF(ISBLANK('FG adatbekérő űrlap'!C18),"",UPPER('FG adatbekérő űrlap'!C18))</f>
        <v/>
      </c>
      <c r="O12" t="str">
        <f>IF(ISBLANK('FG adatbekérő űrlap'!E18),"",'FG adatbekérő űrlap'!E18)</f>
        <v/>
      </c>
      <c r="P12" t="str">
        <f>IF(ISBLANK('FG adatbekérő űrlap'!F18),"",'FG adatbekérő űrlap'!F18)</f>
        <v/>
      </c>
      <c r="Q12" t="str">
        <f>IF(ISBLANK('FG adatbekérő űrlap'!G18),"",'FG adatbekérő űrlap'!G18)</f>
        <v/>
      </c>
      <c r="R12" t="e">
        <f>IF(ISBLANK('FG adatbekérő űrlap'!#REF!),"",'FG adatbekérő űrlap'!#REF!)</f>
        <v>#REF!</v>
      </c>
      <c r="S12" t="str">
        <f>IF(ISBLANK('FG adatbekérő űrlap'!H18),"",'FG adatbekérő űrlap'!H18)</f>
        <v/>
      </c>
      <c r="T12" t="str">
        <f>IF(ISBLANK('FG adatbekérő űrlap'!I18),"",'FG adatbekérő űrlap'!I18)</f>
        <v/>
      </c>
      <c r="U12" t="str">
        <f>IF(ISBLANK('FG adatbekérő űrlap'!J18),"",'FG adatbekérő űrlap'!J18)</f>
        <v/>
      </c>
      <c r="V12" t="str">
        <f>IF(ISBLANK('FG adatbekérő űrlap'!K18),"",'FG adatbekérő űrlap'!K18)</f>
        <v/>
      </c>
      <c r="W12" t="str">
        <f>IF(ISBLANK('FG adatbekérő űrlap'!L18),"",'FG adatbekérő űrlap'!L18)</f>
        <v/>
      </c>
      <c r="X12" t="str">
        <f>IF(ISBLANK('FG adatbekérő űrlap'!P18),"",'FG adatbekérő űrlap'!P18)</f>
        <v/>
      </c>
      <c r="Y12" t="str">
        <f>IF(ISBLANK('FG adatbekérő űrlap'!Q18),"",'FG adatbekérő űrlap'!Q18)</f>
        <v/>
      </c>
      <c r="Z12" t="str">
        <f>IF(ISBLANK('FG adatbekérő űrlap'!R18),"",'FG adatbekérő űrlap'!R18)</f>
        <v/>
      </c>
      <c r="AA12" t="str">
        <f>IF(ISBLANK('FG adatbekérő űrlap'!S18),"",'FG adatbekérő űrlap'!S18)</f>
        <v/>
      </c>
      <c r="AB12" t="str">
        <f>IF(ISBLANK('FG adatbekérő űrlap'!T18),"",'FG adatbekérő űrlap'!T18)</f>
        <v/>
      </c>
      <c r="AC12" t="str">
        <f>IF(ISBLANK('FG adatbekérő űrlap'!U18),"",'FG adatbekérő űrlap'!U18)</f>
        <v/>
      </c>
      <c r="AD12" t="str">
        <f>IF(ISBLANK('FG adatbekérő űrlap'!V18),"",'FG adatbekérő űrlap'!V18)</f>
        <v/>
      </c>
      <c r="AE12" t="str">
        <f>IF(ISBLANK('FG adatbekérő űrlap'!W18),"",'FG adatbekérő űrlap'!W18)</f>
        <v/>
      </c>
      <c r="AF12" t="str">
        <f>IF(ISBLANK('FG adatbekérő űrlap'!X18),"",'FG adatbekérő űrlap'!X18)</f>
        <v/>
      </c>
      <c r="AG12" t="str">
        <f>IF(ISBLANK('FG adatbekérő űrlap'!Y18),"",'FG adatbekérő űrlap'!Y18)</f>
        <v/>
      </c>
      <c r="AH12" t="str">
        <f>IF(ISBLANK('FG adatbekérő űrlap'!Z18),"",'FG adatbekérő űrlap'!Z18)</f>
        <v/>
      </c>
      <c r="AI12" t="str">
        <f>IF(ISBLANK('FG adatbekérő űrlap'!AA18),"",'FG adatbekérő űrlap'!AA18)</f>
        <v/>
      </c>
      <c r="AJ12" t="str">
        <f>IF(ISBLANK('FG adatbekérő űrlap'!AB18),"",'FG adatbekérő űrlap'!AB18)</f>
        <v/>
      </c>
      <c r="AK12" t="str">
        <f>IF(ISBLANK('FG adatbekérő űrlap'!AC18),"",'FG adatbekérő űrlap'!AC18)</f>
        <v/>
      </c>
      <c r="AL12" t="str">
        <f>IF(ISBLANK('FG adatbekérő űrlap'!AD18),"",'FG adatbekérő űrlap'!AD18)</f>
        <v/>
      </c>
      <c r="AM12" t="str">
        <f>IF(ISBLANK('FG adatbekérő űrlap'!AE18),"",'FG adatbekérő űrlap'!AE18)</f>
        <v/>
      </c>
      <c r="AN12" t="str">
        <f>IF(ISBLANK('FG adatbekérő űrlap'!AF18),"",'FG adatbekérő űrlap'!AF18)</f>
        <v/>
      </c>
      <c r="AO12" t="str">
        <f>IF(ISBLANK('FG adatbekérő űrlap'!AG18),"",'FG adatbekérő űrlap'!AG18)</f>
        <v/>
      </c>
      <c r="AP12" t="str">
        <f>IF(ISBLANK('FG adatbekérő űrlap'!AH18),"",'FG adatbekérő űrlap'!AH18)</f>
        <v/>
      </c>
      <c r="AQ12" s="15" t="str">
        <f t="shared" si="2"/>
        <v/>
      </c>
      <c r="AR12" s="15" t="str">
        <f t="shared" si="3"/>
        <v/>
      </c>
      <c r="AS12" s="15" t="str">
        <f t="shared" si="4"/>
        <v/>
      </c>
      <c r="AT12" s="15" t="str">
        <f t="shared" si="5"/>
        <v/>
      </c>
      <c r="AU12" s="15" t="str">
        <f t="shared" si="6"/>
        <v/>
      </c>
      <c r="AV12" s="15" t="str">
        <f t="shared" si="7"/>
        <v/>
      </c>
      <c r="AW12" s="15" t="str">
        <f t="shared" si="8"/>
        <v/>
      </c>
      <c r="AX12" s="15" t="str">
        <f t="shared" si="9"/>
        <v/>
      </c>
      <c r="AY12" s="15" t="str">
        <f t="shared" si="10"/>
        <v/>
      </c>
      <c r="AZ12" s="15" t="str">
        <f t="shared" si="11"/>
        <v/>
      </c>
      <c r="BA12" s="15" t="str">
        <f t="shared" si="12"/>
        <v/>
      </c>
      <c r="BB12" s="15" t="str">
        <f t="shared" si="13"/>
        <v/>
      </c>
      <c r="BC12" s="15" t="str">
        <f t="shared" si="14"/>
        <v/>
      </c>
      <c r="BD12" s="15" t="str">
        <f t="shared" si="15"/>
        <v/>
      </c>
    </row>
    <row r="13" spans="1:76" x14ac:dyDescent="0.35">
      <c r="A13" t="str">
        <f>IF(ISBLANK('FG adatbekérő űrlap'!B$4),"",'FG adatbekérő űrlap'!B$4)</f>
        <v/>
      </c>
      <c r="B13" t="str">
        <f>IF(ISBLANK('FG adatbekérő űrlap'!C$4),"",'FG adatbekérő űrlap'!C$4)</f>
        <v/>
      </c>
      <c r="C13" t="str">
        <f t="shared" si="1"/>
        <v/>
      </c>
      <c r="D13" t="str">
        <f>IF(ISBLANK('FG adatbekérő űrlap'!D$4),"",'FG adatbekérő űrlap'!D$4)</f>
        <v/>
      </c>
      <c r="E13" t="str">
        <f>IF(ISBLANK('FG adatbekérő űrlap'!E$4),"",'FG adatbekérő űrlap'!E$4)</f>
        <v/>
      </c>
      <c r="F13" t="str">
        <f>IF(ISBLANK('FG adatbekérő űrlap'!F$4),"",'FG adatbekérő űrlap'!F$4)</f>
        <v/>
      </c>
      <c r="G13" t="str">
        <f>IF(ISBLANK('FG adatbekérő űrlap'!H$4),"",PROPER('FG adatbekérő űrlap'!H$4))</f>
        <v/>
      </c>
      <c r="H13" t="str">
        <f>IF(ISBLANK('FG adatbekérő űrlap'!I$4),"",LOWER('FG adatbekérő űrlap'!I$4))</f>
        <v/>
      </c>
      <c r="I13" t="str">
        <f>IF(ISBLANK('FG adatbekérő űrlap'!J$4),"",'FG adatbekérő űrlap'!J$4)</f>
        <v/>
      </c>
      <c r="J13" t="str">
        <f>IF(ISBLANK('FG adatbekérő űrlap'!K$4),"",PROPER('FG adatbekérő űrlap'!K$4))</f>
        <v/>
      </c>
      <c r="K13" t="str">
        <f>IF(ISBLANK('FG adatbekérő űrlap'!L$4),"",LOWER('FG adatbekérő űrlap'!L$4))</f>
        <v/>
      </c>
      <c r="L13" t="str">
        <f>IF(ISBLANK('FG adatbekérő űrlap'!M$4),"",'FG adatbekérő űrlap'!M$4)</f>
        <v/>
      </c>
      <c r="M13" t="str">
        <f>IF(ISBLANK('FG adatbekérő űrlap'!B19),"",'FG adatbekérő űrlap'!B19)</f>
        <v/>
      </c>
      <c r="N13" t="str">
        <f>IF(ISBLANK('FG adatbekérő űrlap'!C19),"",UPPER('FG adatbekérő űrlap'!C19))</f>
        <v/>
      </c>
      <c r="O13" t="str">
        <f>IF(ISBLANK('FG adatbekérő űrlap'!E19),"",'FG adatbekérő űrlap'!E19)</f>
        <v/>
      </c>
      <c r="P13" t="str">
        <f>IF(ISBLANK('FG adatbekérő űrlap'!F19),"",'FG adatbekérő űrlap'!F19)</f>
        <v/>
      </c>
      <c r="Q13" t="str">
        <f>IF(ISBLANK('FG adatbekérő űrlap'!G19),"",'FG adatbekérő űrlap'!G19)</f>
        <v/>
      </c>
      <c r="R13" t="e">
        <f>IF(ISBLANK('FG adatbekérő űrlap'!#REF!),"",'FG adatbekérő űrlap'!#REF!)</f>
        <v>#REF!</v>
      </c>
      <c r="S13" t="str">
        <f>IF(ISBLANK('FG adatbekérő űrlap'!H19),"",'FG adatbekérő űrlap'!H19)</f>
        <v/>
      </c>
      <c r="T13" t="str">
        <f>IF(ISBLANK('FG adatbekérő űrlap'!I19),"",'FG adatbekérő űrlap'!I19)</f>
        <v/>
      </c>
      <c r="U13" t="str">
        <f>IF(ISBLANK('FG adatbekérő űrlap'!J19),"",'FG adatbekérő űrlap'!J19)</f>
        <v/>
      </c>
      <c r="V13" t="str">
        <f>IF(ISBLANK('FG adatbekérő űrlap'!K19),"",'FG adatbekérő űrlap'!K19)</f>
        <v/>
      </c>
      <c r="W13" t="str">
        <f>IF(ISBLANK('FG adatbekérő űrlap'!L19),"",'FG adatbekérő űrlap'!L19)</f>
        <v/>
      </c>
      <c r="X13" t="str">
        <f>IF(ISBLANK('FG adatbekérő űrlap'!P19),"",'FG adatbekérő űrlap'!P19)</f>
        <v/>
      </c>
      <c r="Y13" t="str">
        <f>IF(ISBLANK('FG adatbekérő űrlap'!Q19),"",'FG adatbekérő űrlap'!Q19)</f>
        <v/>
      </c>
      <c r="Z13" t="str">
        <f>IF(ISBLANK('FG adatbekérő űrlap'!R19),"",'FG adatbekérő űrlap'!R19)</f>
        <v/>
      </c>
      <c r="AA13" t="str">
        <f>IF(ISBLANK('FG adatbekérő űrlap'!S19),"",'FG adatbekérő űrlap'!S19)</f>
        <v/>
      </c>
      <c r="AB13" t="str">
        <f>IF(ISBLANK('FG adatbekérő űrlap'!T19),"",'FG adatbekérő űrlap'!T19)</f>
        <v/>
      </c>
      <c r="AC13" t="str">
        <f>IF(ISBLANK('FG adatbekérő űrlap'!U19),"",'FG adatbekérő űrlap'!U19)</f>
        <v/>
      </c>
      <c r="AD13" t="str">
        <f>IF(ISBLANK('FG adatbekérő űrlap'!V19),"",'FG adatbekérő űrlap'!V19)</f>
        <v/>
      </c>
      <c r="AE13" t="str">
        <f>IF(ISBLANK('FG adatbekérő űrlap'!W19),"",'FG adatbekérő űrlap'!W19)</f>
        <v/>
      </c>
      <c r="AF13" t="str">
        <f>IF(ISBLANK('FG adatbekérő űrlap'!X19),"",'FG adatbekérő űrlap'!X19)</f>
        <v/>
      </c>
      <c r="AG13" t="str">
        <f>IF(ISBLANK('FG adatbekérő űrlap'!Y19),"",'FG adatbekérő űrlap'!Y19)</f>
        <v/>
      </c>
      <c r="AH13" t="str">
        <f>IF(ISBLANK('FG adatbekérő űrlap'!Z19),"",'FG adatbekérő űrlap'!Z19)</f>
        <v/>
      </c>
      <c r="AI13" t="str">
        <f>IF(ISBLANK('FG adatbekérő űrlap'!AA19),"",'FG adatbekérő űrlap'!AA19)</f>
        <v/>
      </c>
      <c r="AJ13" t="str">
        <f>IF(ISBLANK('FG adatbekérő űrlap'!AB19),"",'FG adatbekérő űrlap'!AB19)</f>
        <v/>
      </c>
      <c r="AK13" t="str">
        <f>IF(ISBLANK('FG adatbekérő űrlap'!AC19),"",'FG adatbekérő űrlap'!AC19)</f>
        <v/>
      </c>
      <c r="AL13" t="str">
        <f>IF(ISBLANK('FG adatbekérő űrlap'!AD19),"",'FG adatbekérő űrlap'!AD19)</f>
        <v/>
      </c>
      <c r="AM13" t="str">
        <f>IF(ISBLANK('FG adatbekérő űrlap'!AE19),"",'FG adatbekérő űrlap'!AE19)</f>
        <v/>
      </c>
      <c r="AN13" t="str">
        <f>IF(ISBLANK('FG adatbekérő űrlap'!AF19),"",'FG adatbekérő űrlap'!AF19)</f>
        <v/>
      </c>
      <c r="AO13" t="str">
        <f>IF(ISBLANK('FG adatbekérő űrlap'!AG19),"",'FG adatbekérő űrlap'!AG19)</f>
        <v/>
      </c>
      <c r="AP13" t="str">
        <f>IF(ISBLANK('FG adatbekérő űrlap'!AH19),"",'FG adatbekérő űrlap'!AH19)</f>
        <v/>
      </c>
      <c r="AQ13" s="15" t="str">
        <f t="shared" si="2"/>
        <v/>
      </c>
      <c r="AR13" s="15" t="str">
        <f t="shared" si="3"/>
        <v/>
      </c>
      <c r="AS13" s="15" t="str">
        <f t="shared" si="4"/>
        <v/>
      </c>
      <c r="AT13" s="15" t="str">
        <f t="shared" si="5"/>
        <v/>
      </c>
      <c r="AU13" s="15" t="str">
        <f t="shared" si="6"/>
        <v/>
      </c>
      <c r="AV13" s="15" t="str">
        <f t="shared" si="7"/>
        <v/>
      </c>
      <c r="AW13" s="15" t="str">
        <f t="shared" si="8"/>
        <v/>
      </c>
      <c r="AX13" s="15" t="str">
        <f t="shared" si="9"/>
        <v/>
      </c>
      <c r="AY13" s="15" t="str">
        <f t="shared" si="10"/>
        <v/>
      </c>
      <c r="AZ13" s="15" t="str">
        <f t="shared" si="11"/>
        <v/>
      </c>
      <c r="BA13" s="15" t="str">
        <f t="shared" si="12"/>
        <v/>
      </c>
      <c r="BB13" s="15" t="str">
        <f t="shared" si="13"/>
        <v/>
      </c>
      <c r="BC13" s="15" t="str">
        <f t="shared" si="14"/>
        <v/>
      </c>
      <c r="BD13" s="15" t="str">
        <f t="shared" si="15"/>
        <v/>
      </c>
    </row>
    <row r="14" spans="1:76" x14ac:dyDescent="0.35">
      <c r="A14" t="str">
        <f>IF(ISBLANK('FG adatbekérő űrlap'!B$4),"",'FG adatbekérő űrlap'!B$4)</f>
        <v/>
      </c>
      <c r="B14" t="str">
        <f>IF(ISBLANK('FG adatbekérő űrlap'!C$4),"",'FG adatbekérő űrlap'!C$4)</f>
        <v/>
      </c>
      <c r="C14" t="str">
        <f t="shared" si="1"/>
        <v/>
      </c>
      <c r="D14" t="str">
        <f>IF(ISBLANK('FG adatbekérő űrlap'!D$4),"",'FG adatbekérő űrlap'!D$4)</f>
        <v/>
      </c>
      <c r="E14" t="str">
        <f>IF(ISBLANK('FG adatbekérő űrlap'!E$4),"",'FG adatbekérő űrlap'!E$4)</f>
        <v/>
      </c>
      <c r="F14" t="str">
        <f>IF(ISBLANK('FG adatbekérő űrlap'!F$4),"",'FG adatbekérő űrlap'!F$4)</f>
        <v/>
      </c>
      <c r="G14" t="str">
        <f>IF(ISBLANK('FG adatbekérő űrlap'!H$4),"",PROPER('FG adatbekérő űrlap'!H$4))</f>
        <v/>
      </c>
      <c r="H14" t="str">
        <f>IF(ISBLANK('FG adatbekérő űrlap'!I$4),"",LOWER('FG adatbekérő űrlap'!I$4))</f>
        <v/>
      </c>
      <c r="I14" t="str">
        <f>IF(ISBLANK('FG adatbekérő űrlap'!J$4),"",'FG adatbekérő űrlap'!J$4)</f>
        <v/>
      </c>
      <c r="J14" t="str">
        <f>IF(ISBLANK('FG adatbekérő űrlap'!K$4),"",PROPER('FG adatbekérő űrlap'!K$4))</f>
        <v/>
      </c>
      <c r="K14" t="str">
        <f>IF(ISBLANK('FG adatbekérő űrlap'!L$4),"",LOWER('FG adatbekérő űrlap'!L$4))</f>
        <v/>
      </c>
      <c r="L14" t="str">
        <f>IF(ISBLANK('FG adatbekérő űrlap'!M$4),"",'FG adatbekérő űrlap'!M$4)</f>
        <v/>
      </c>
      <c r="M14" t="str">
        <f>IF(ISBLANK('FG adatbekérő űrlap'!B20),"",'FG adatbekérő űrlap'!B20)</f>
        <v/>
      </c>
      <c r="N14" t="str">
        <f>IF(ISBLANK('FG adatbekérő űrlap'!C20),"",UPPER('FG adatbekérő űrlap'!C20))</f>
        <v/>
      </c>
      <c r="O14" t="str">
        <f>IF(ISBLANK('FG adatbekérő űrlap'!E20),"",'FG adatbekérő űrlap'!E20)</f>
        <v/>
      </c>
      <c r="P14" t="str">
        <f>IF(ISBLANK('FG adatbekérő űrlap'!F20),"",'FG adatbekérő űrlap'!F20)</f>
        <v/>
      </c>
      <c r="Q14" t="str">
        <f>IF(ISBLANK('FG adatbekérő űrlap'!G20),"",'FG adatbekérő űrlap'!G20)</f>
        <v/>
      </c>
      <c r="R14" t="e">
        <f>IF(ISBLANK('FG adatbekérő űrlap'!#REF!),"",'FG adatbekérő űrlap'!#REF!)</f>
        <v>#REF!</v>
      </c>
      <c r="S14" t="str">
        <f>IF(ISBLANK('FG adatbekérő űrlap'!H20),"",'FG adatbekérő űrlap'!H20)</f>
        <v/>
      </c>
      <c r="T14" t="str">
        <f>IF(ISBLANK('FG adatbekérő űrlap'!I20),"",'FG adatbekérő űrlap'!I20)</f>
        <v/>
      </c>
      <c r="U14" t="str">
        <f>IF(ISBLANK('FG adatbekérő űrlap'!J20),"",'FG adatbekérő űrlap'!J20)</f>
        <v/>
      </c>
      <c r="V14" t="str">
        <f>IF(ISBLANK('FG adatbekérő űrlap'!K20),"",'FG adatbekérő űrlap'!K20)</f>
        <v/>
      </c>
      <c r="W14" t="str">
        <f>IF(ISBLANK('FG adatbekérő űrlap'!L20),"",'FG adatbekérő űrlap'!L20)</f>
        <v/>
      </c>
      <c r="X14" t="str">
        <f>IF(ISBLANK('FG adatbekérő űrlap'!P20),"",'FG adatbekérő űrlap'!P20)</f>
        <v/>
      </c>
      <c r="Y14" t="str">
        <f>IF(ISBLANK('FG adatbekérő űrlap'!Q20),"",'FG adatbekérő űrlap'!Q20)</f>
        <v/>
      </c>
      <c r="Z14" t="str">
        <f>IF(ISBLANK('FG adatbekérő űrlap'!R20),"",'FG adatbekérő űrlap'!R20)</f>
        <v/>
      </c>
      <c r="AA14" t="str">
        <f>IF(ISBLANK('FG adatbekérő űrlap'!S20),"",'FG adatbekérő űrlap'!S20)</f>
        <v/>
      </c>
      <c r="AB14" t="str">
        <f>IF(ISBLANK('FG adatbekérő űrlap'!T20),"",'FG adatbekérő űrlap'!T20)</f>
        <v/>
      </c>
      <c r="AC14" t="str">
        <f>IF(ISBLANK('FG adatbekérő űrlap'!U20),"",'FG adatbekérő űrlap'!U20)</f>
        <v/>
      </c>
      <c r="AD14" t="str">
        <f>IF(ISBLANK('FG adatbekérő űrlap'!V20),"",'FG adatbekérő űrlap'!V20)</f>
        <v/>
      </c>
      <c r="AE14" t="str">
        <f>IF(ISBLANK('FG adatbekérő űrlap'!W20),"",'FG adatbekérő űrlap'!W20)</f>
        <v/>
      </c>
      <c r="AF14" t="str">
        <f>IF(ISBLANK('FG adatbekérő űrlap'!X20),"",'FG adatbekérő űrlap'!X20)</f>
        <v/>
      </c>
      <c r="AG14" t="str">
        <f>IF(ISBLANK('FG adatbekérő űrlap'!Y20),"",'FG adatbekérő űrlap'!Y20)</f>
        <v/>
      </c>
      <c r="AH14" t="str">
        <f>IF(ISBLANK('FG adatbekérő űrlap'!Z20),"",'FG adatbekérő űrlap'!Z20)</f>
        <v/>
      </c>
      <c r="AI14" t="str">
        <f>IF(ISBLANK('FG adatbekérő űrlap'!AA20),"",'FG adatbekérő űrlap'!AA20)</f>
        <v/>
      </c>
      <c r="AJ14" t="str">
        <f>IF(ISBLANK('FG adatbekérő űrlap'!AB20),"",'FG adatbekérő űrlap'!AB20)</f>
        <v/>
      </c>
      <c r="AK14" t="str">
        <f>IF(ISBLANK('FG adatbekérő űrlap'!AC20),"",'FG adatbekérő űrlap'!AC20)</f>
        <v/>
      </c>
      <c r="AL14" t="str">
        <f>IF(ISBLANK('FG adatbekérő űrlap'!AD20),"",'FG adatbekérő űrlap'!AD20)</f>
        <v/>
      </c>
      <c r="AM14" t="str">
        <f>IF(ISBLANK('FG adatbekérő űrlap'!AE20),"",'FG adatbekérő űrlap'!AE20)</f>
        <v/>
      </c>
      <c r="AN14" t="str">
        <f>IF(ISBLANK('FG adatbekérő űrlap'!AF20),"",'FG adatbekérő űrlap'!AF20)</f>
        <v/>
      </c>
      <c r="AO14" t="str">
        <f>IF(ISBLANK('FG adatbekérő űrlap'!AG20),"",'FG adatbekérő űrlap'!AG20)</f>
        <v/>
      </c>
      <c r="AP14" t="str">
        <f>IF(ISBLANK('FG adatbekérő űrlap'!AH20),"",'FG adatbekérő űrlap'!AH20)</f>
        <v/>
      </c>
      <c r="AQ14" s="15" t="str">
        <f t="shared" si="2"/>
        <v/>
      </c>
      <c r="AR14" s="15" t="str">
        <f t="shared" si="3"/>
        <v/>
      </c>
      <c r="AS14" s="15" t="str">
        <f t="shared" si="4"/>
        <v/>
      </c>
      <c r="AT14" s="15" t="str">
        <f t="shared" si="5"/>
        <v/>
      </c>
      <c r="AU14" s="15" t="str">
        <f t="shared" si="6"/>
        <v/>
      </c>
      <c r="AV14" s="15" t="str">
        <f t="shared" si="7"/>
        <v/>
      </c>
      <c r="AW14" s="15" t="str">
        <f t="shared" si="8"/>
        <v/>
      </c>
      <c r="AX14" s="15" t="str">
        <f t="shared" si="9"/>
        <v/>
      </c>
      <c r="AY14" s="15" t="str">
        <f t="shared" si="10"/>
        <v/>
      </c>
      <c r="AZ14" s="15" t="str">
        <f t="shared" si="11"/>
        <v/>
      </c>
      <c r="BA14" s="15" t="str">
        <f t="shared" si="12"/>
        <v/>
      </c>
      <c r="BB14" s="15" t="str">
        <f t="shared" si="13"/>
        <v/>
      </c>
      <c r="BC14" s="15" t="str">
        <f t="shared" si="14"/>
        <v/>
      </c>
      <c r="BD14" s="15" t="str">
        <f t="shared" si="15"/>
        <v/>
      </c>
    </row>
    <row r="15" spans="1:76" x14ac:dyDescent="0.35">
      <c r="A15" t="str">
        <f>IF(ISBLANK('FG adatbekérő űrlap'!B$4),"",'FG adatbekérő űrlap'!B$4)</f>
        <v/>
      </c>
      <c r="B15" t="str">
        <f>IF(ISBLANK('FG adatbekérő űrlap'!C$4),"",'FG adatbekérő űrlap'!C$4)</f>
        <v/>
      </c>
      <c r="C15" t="str">
        <f t="shared" si="1"/>
        <v/>
      </c>
      <c r="D15" t="str">
        <f>IF(ISBLANK('FG adatbekérő űrlap'!D$4),"",'FG adatbekérő űrlap'!D$4)</f>
        <v/>
      </c>
      <c r="E15" t="str">
        <f>IF(ISBLANK('FG adatbekérő űrlap'!E$4),"",'FG adatbekérő űrlap'!E$4)</f>
        <v/>
      </c>
      <c r="F15" t="str">
        <f>IF(ISBLANK('FG adatbekérő űrlap'!F$4),"",'FG adatbekérő űrlap'!F$4)</f>
        <v/>
      </c>
      <c r="G15" t="str">
        <f>IF(ISBLANK('FG adatbekérő űrlap'!H$4),"",PROPER('FG adatbekérő űrlap'!H$4))</f>
        <v/>
      </c>
      <c r="H15" t="str">
        <f>IF(ISBLANK('FG adatbekérő űrlap'!I$4),"",LOWER('FG adatbekérő űrlap'!I$4))</f>
        <v/>
      </c>
      <c r="I15" t="str">
        <f>IF(ISBLANK('FG adatbekérő űrlap'!J$4),"",'FG adatbekérő űrlap'!J$4)</f>
        <v/>
      </c>
      <c r="J15" t="str">
        <f>IF(ISBLANK('FG adatbekérő űrlap'!K$4),"",PROPER('FG adatbekérő űrlap'!K$4))</f>
        <v/>
      </c>
      <c r="K15" t="str">
        <f>IF(ISBLANK('FG adatbekérő űrlap'!L$4),"",LOWER('FG adatbekérő űrlap'!L$4))</f>
        <v/>
      </c>
      <c r="L15" t="str">
        <f>IF(ISBLANK('FG adatbekérő űrlap'!M$4),"",'FG adatbekérő űrlap'!M$4)</f>
        <v/>
      </c>
      <c r="M15" t="str">
        <f>IF(ISBLANK('FG adatbekérő űrlap'!B21),"",'FG adatbekérő űrlap'!B21)</f>
        <v/>
      </c>
      <c r="N15" t="str">
        <f>IF(ISBLANK('FG adatbekérő űrlap'!C21),"",UPPER('FG adatbekérő űrlap'!C21))</f>
        <v/>
      </c>
      <c r="O15" t="str">
        <f>IF(ISBLANK('FG adatbekérő űrlap'!E21),"",'FG adatbekérő űrlap'!E21)</f>
        <v/>
      </c>
      <c r="P15" t="str">
        <f>IF(ISBLANK('FG adatbekérő űrlap'!F21),"",'FG adatbekérő űrlap'!F21)</f>
        <v/>
      </c>
      <c r="Q15" t="str">
        <f>IF(ISBLANK('FG adatbekérő űrlap'!G21),"",'FG adatbekérő űrlap'!G21)</f>
        <v/>
      </c>
      <c r="R15" t="e">
        <f>IF(ISBLANK('FG adatbekérő űrlap'!#REF!),"",'FG adatbekérő űrlap'!#REF!)</f>
        <v>#REF!</v>
      </c>
      <c r="S15" t="str">
        <f>IF(ISBLANK('FG adatbekérő űrlap'!H21),"",'FG adatbekérő űrlap'!H21)</f>
        <v/>
      </c>
      <c r="T15" t="str">
        <f>IF(ISBLANK('FG adatbekérő űrlap'!I21),"",'FG adatbekérő űrlap'!I21)</f>
        <v/>
      </c>
      <c r="U15" t="str">
        <f>IF(ISBLANK('FG adatbekérő űrlap'!J21),"",'FG adatbekérő űrlap'!J21)</f>
        <v/>
      </c>
      <c r="V15" t="str">
        <f>IF(ISBLANK('FG adatbekérő űrlap'!K21),"",'FG adatbekérő űrlap'!K21)</f>
        <v/>
      </c>
      <c r="W15" t="str">
        <f>IF(ISBLANK('FG adatbekérő űrlap'!L21),"",'FG adatbekérő űrlap'!L21)</f>
        <v/>
      </c>
      <c r="X15" t="str">
        <f>IF(ISBLANK('FG adatbekérő űrlap'!P21),"",'FG adatbekérő űrlap'!P21)</f>
        <v/>
      </c>
      <c r="Y15" t="str">
        <f>IF(ISBLANK('FG adatbekérő űrlap'!Q21),"",'FG adatbekérő űrlap'!Q21)</f>
        <v/>
      </c>
      <c r="Z15" t="str">
        <f>IF(ISBLANK('FG adatbekérő űrlap'!R21),"",'FG adatbekérő űrlap'!R21)</f>
        <v/>
      </c>
      <c r="AA15" t="str">
        <f>IF(ISBLANK('FG adatbekérő űrlap'!S21),"",'FG adatbekérő űrlap'!S21)</f>
        <v/>
      </c>
      <c r="AB15" t="str">
        <f>IF(ISBLANK('FG adatbekérő űrlap'!T21),"",'FG adatbekérő űrlap'!T21)</f>
        <v/>
      </c>
      <c r="AC15" t="str">
        <f>IF(ISBLANK('FG adatbekérő űrlap'!U21),"",'FG adatbekérő űrlap'!U21)</f>
        <v/>
      </c>
      <c r="AD15" t="str">
        <f>IF(ISBLANK('FG adatbekérő űrlap'!V21),"",'FG adatbekérő űrlap'!V21)</f>
        <v/>
      </c>
      <c r="AE15" t="str">
        <f>IF(ISBLANK('FG adatbekérő űrlap'!W21),"",'FG adatbekérő űrlap'!W21)</f>
        <v/>
      </c>
      <c r="AF15" t="str">
        <f>IF(ISBLANK('FG adatbekérő űrlap'!X21),"",'FG adatbekérő űrlap'!X21)</f>
        <v/>
      </c>
      <c r="AG15" t="str">
        <f>IF(ISBLANK('FG adatbekérő űrlap'!Y21),"",'FG adatbekérő űrlap'!Y21)</f>
        <v/>
      </c>
      <c r="AH15" t="str">
        <f>IF(ISBLANK('FG adatbekérő űrlap'!Z21),"",'FG adatbekérő űrlap'!Z21)</f>
        <v/>
      </c>
      <c r="AI15" t="str">
        <f>IF(ISBLANK('FG adatbekérő űrlap'!AA21),"",'FG adatbekérő űrlap'!AA21)</f>
        <v/>
      </c>
      <c r="AJ15" t="str">
        <f>IF(ISBLANK('FG adatbekérő űrlap'!AB21),"",'FG adatbekérő űrlap'!AB21)</f>
        <v/>
      </c>
      <c r="AK15" t="str">
        <f>IF(ISBLANK('FG adatbekérő űrlap'!AC21),"",'FG adatbekérő űrlap'!AC21)</f>
        <v/>
      </c>
      <c r="AL15" t="str">
        <f>IF(ISBLANK('FG adatbekérő űrlap'!AD21),"",'FG adatbekérő űrlap'!AD21)</f>
        <v/>
      </c>
      <c r="AM15" t="str">
        <f>IF(ISBLANK('FG adatbekérő űrlap'!AE21),"",'FG adatbekérő űrlap'!AE21)</f>
        <v/>
      </c>
      <c r="AN15" t="str">
        <f>IF(ISBLANK('FG adatbekérő űrlap'!AF21),"",'FG adatbekérő űrlap'!AF21)</f>
        <v/>
      </c>
      <c r="AO15" t="str">
        <f>IF(ISBLANK('FG adatbekérő űrlap'!AG21),"",'FG adatbekérő űrlap'!AG21)</f>
        <v/>
      </c>
      <c r="AP15" t="str">
        <f>IF(ISBLANK('FG adatbekérő űrlap'!AH21),"",'FG adatbekérő űrlap'!AH21)</f>
        <v/>
      </c>
      <c r="AQ15" s="15" t="str">
        <f t="shared" si="2"/>
        <v/>
      </c>
      <c r="AR15" s="15" t="str">
        <f t="shared" si="3"/>
        <v/>
      </c>
      <c r="AS15" s="15" t="str">
        <f t="shared" si="4"/>
        <v/>
      </c>
      <c r="AT15" s="15" t="str">
        <f t="shared" si="5"/>
        <v/>
      </c>
      <c r="AU15" s="15" t="str">
        <f t="shared" si="6"/>
        <v/>
      </c>
      <c r="AV15" s="15" t="str">
        <f t="shared" si="7"/>
        <v/>
      </c>
      <c r="AW15" s="15" t="str">
        <f t="shared" si="8"/>
        <v/>
      </c>
      <c r="AX15" s="15" t="str">
        <f t="shared" si="9"/>
        <v/>
      </c>
      <c r="AY15" s="15" t="str">
        <f t="shared" si="10"/>
        <v/>
      </c>
      <c r="AZ15" s="15" t="str">
        <f t="shared" si="11"/>
        <v/>
      </c>
      <c r="BA15" s="15" t="str">
        <f t="shared" si="12"/>
        <v/>
      </c>
      <c r="BB15" s="15" t="str">
        <f t="shared" si="13"/>
        <v/>
      </c>
      <c r="BC15" s="15" t="str">
        <f t="shared" si="14"/>
        <v/>
      </c>
      <c r="BD15" s="15" t="str">
        <f t="shared" si="15"/>
        <v/>
      </c>
    </row>
    <row r="16" spans="1:76" x14ac:dyDescent="0.35">
      <c r="A16" t="str">
        <f>IF(ISBLANK('FG adatbekérő űrlap'!B$4),"",'FG adatbekérő űrlap'!B$4)</f>
        <v/>
      </c>
      <c r="B16" t="str">
        <f>IF(ISBLANK('FG adatbekérő űrlap'!C$4),"",'FG adatbekérő űrlap'!C$4)</f>
        <v/>
      </c>
      <c r="C16" t="str">
        <f t="shared" si="1"/>
        <v/>
      </c>
      <c r="D16" t="str">
        <f>IF(ISBLANK('FG adatbekérő űrlap'!D$4),"",'FG adatbekérő űrlap'!D$4)</f>
        <v/>
      </c>
      <c r="E16" t="str">
        <f>IF(ISBLANK('FG adatbekérő űrlap'!E$4),"",'FG adatbekérő űrlap'!E$4)</f>
        <v/>
      </c>
      <c r="F16" t="str">
        <f>IF(ISBLANK('FG adatbekérő űrlap'!F$4),"",'FG adatbekérő űrlap'!F$4)</f>
        <v/>
      </c>
      <c r="G16" t="str">
        <f>IF(ISBLANK('FG adatbekérő űrlap'!H$4),"",PROPER('FG adatbekérő űrlap'!H$4))</f>
        <v/>
      </c>
      <c r="H16" t="str">
        <f>IF(ISBLANK('FG adatbekérő űrlap'!I$4),"",LOWER('FG adatbekérő űrlap'!I$4))</f>
        <v/>
      </c>
      <c r="I16" t="str">
        <f>IF(ISBLANK('FG adatbekérő űrlap'!J$4),"",'FG adatbekérő űrlap'!J$4)</f>
        <v/>
      </c>
      <c r="J16" t="str">
        <f>IF(ISBLANK('FG adatbekérő űrlap'!K$4),"",PROPER('FG adatbekérő űrlap'!K$4))</f>
        <v/>
      </c>
      <c r="K16" t="str">
        <f>IF(ISBLANK('FG adatbekérő űrlap'!L$4),"",LOWER('FG adatbekérő űrlap'!L$4))</f>
        <v/>
      </c>
      <c r="L16" t="str">
        <f>IF(ISBLANK('FG adatbekérő űrlap'!M$4),"",'FG adatbekérő űrlap'!M$4)</f>
        <v/>
      </c>
      <c r="M16" t="str">
        <f>IF(ISBLANK('FG adatbekérő űrlap'!B22),"",'FG adatbekérő űrlap'!B22)</f>
        <v/>
      </c>
      <c r="N16" t="str">
        <f>IF(ISBLANK('FG adatbekérő űrlap'!C22),"",UPPER('FG adatbekérő űrlap'!C22))</f>
        <v/>
      </c>
      <c r="O16" t="str">
        <f>IF(ISBLANK('FG adatbekérő űrlap'!E22),"",'FG adatbekérő űrlap'!E22)</f>
        <v/>
      </c>
      <c r="P16" t="str">
        <f>IF(ISBLANK('FG adatbekérő űrlap'!F22),"",'FG adatbekérő űrlap'!F22)</f>
        <v/>
      </c>
      <c r="Q16" t="str">
        <f>IF(ISBLANK('FG adatbekérő űrlap'!G22),"",'FG adatbekérő űrlap'!G22)</f>
        <v/>
      </c>
      <c r="R16" t="e">
        <f>IF(ISBLANK('FG adatbekérő űrlap'!#REF!),"",'FG adatbekérő űrlap'!#REF!)</f>
        <v>#REF!</v>
      </c>
      <c r="S16" t="str">
        <f>IF(ISBLANK('FG adatbekérő űrlap'!H22),"",'FG adatbekérő űrlap'!H22)</f>
        <v/>
      </c>
      <c r="T16" t="str">
        <f>IF(ISBLANK('FG adatbekérő űrlap'!I22),"",'FG adatbekérő űrlap'!I22)</f>
        <v/>
      </c>
      <c r="U16" t="str">
        <f>IF(ISBLANK('FG adatbekérő űrlap'!J22),"",'FG adatbekérő űrlap'!J22)</f>
        <v/>
      </c>
      <c r="V16" t="str">
        <f>IF(ISBLANK('FG adatbekérő űrlap'!K22),"",'FG adatbekérő űrlap'!K22)</f>
        <v/>
      </c>
      <c r="W16" t="str">
        <f>IF(ISBLANK('FG adatbekérő űrlap'!L22),"",'FG adatbekérő űrlap'!L22)</f>
        <v/>
      </c>
      <c r="X16" t="str">
        <f>IF(ISBLANK('FG adatbekérő űrlap'!P22),"",'FG adatbekérő űrlap'!P22)</f>
        <v/>
      </c>
      <c r="Y16" t="str">
        <f>IF(ISBLANK('FG adatbekérő űrlap'!Q22),"",'FG adatbekérő űrlap'!Q22)</f>
        <v/>
      </c>
      <c r="Z16" t="str">
        <f>IF(ISBLANK('FG adatbekérő űrlap'!R22),"",'FG adatbekérő űrlap'!R22)</f>
        <v/>
      </c>
      <c r="AA16" t="str">
        <f>IF(ISBLANK('FG adatbekérő űrlap'!S22),"",'FG adatbekérő űrlap'!S22)</f>
        <v/>
      </c>
      <c r="AB16" t="str">
        <f>IF(ISBLANK('FG adatbekérő űrlap'!T22),"",'FG adatbekérő űrlap'!T22)</f>
        <v/>
      </c>
      <c r="AC16" t="str">
        <f>IF(ISBLANK('FG adatbekérő űrlap'!U22),"",'FG adatbekérő űrlap'!U22)</f>
        <v/>
      </c>
      <c r="AD16" t="str">
        <f>IF(ISBLANK('FG adatbekérő űrlap'!V22),"",'FG adatbekérő űrlap'!V22)</f>
        <v/>
      </c>
      <c r="AE16" t="str">
        <f>IF(ISBLANK('FG adatbekérő űrlap'!W22),"",'FG adatbekérő űrlap'!W22)</f>
        <v/>
      </c>
      <c r="AF16" t="str">
        <f>IF(ISBLANK('FG adatbekérő űrlap'!X22),"",'FG adatbekérő űrlap'!X22)</f>
        <v/>
      </c>
      <c r="AG16" t="str">
        <f>IF(ISBLANK('FG adatbekérő űrlap'!Y22),"",'FG adatbekérő űrlap'!Y22)</f>
        <v/>
      </c>
      <c r="AH16" t="str">
        <f>IF(ISBLANK('FG adatbekérő űrlap'!Z22),"",'FG adatbekérő űrlap'!Z22)</f>
        <v/>
      </c>
      <c r="AI16" t="str">
        <f>IF(ISBLANK('FG adatbekérő űrlap'!AA22),"",'FG adatbekérő űrlap'!AA22)</f>
        <v/>
      </c>
      <c r="AJ16" t="str">
        <f>IF(ISBLANK('FG adatbekérő űrlap'!AB22),"",'FG adatbekérő űrlap'!AB22)</f>
        <v/>
      </c>
      <c r="AK16" t="str">
        <f>IF(ISBLANK('FG adatbekérő űrlap'!AC22),"",'FG adatbekérő űrlap'!AC22)</f>
        <v/>
      </c>
      <c r="AL16" t="str">
        <f>IF(ISBLANK('FG adatbekérő űrlap'!AD22),"",'FG adatbekérő űrlap'!AD22)</f>
        <v/>
      </c>
      <c r="AM16" t="str">
        <f>IF(ISBLANK('FG adatbekérő űrlap'!AE22),"",'FG adatbekérő űrlap'!AE22)</f>
        <v/>
      </c>
      <c r="AN16" t="str">
        <f>IF(ISBLANK('FG adatbekérő űrlap'!AF22),"",'FG adatbekérő űrlap'!AF22)</f>
        <v/>
      </c>
      <c r="AO16" t="str">
        <f>IF(ISBLANK('FG adatbekérő űrlap'!AG22),"",'FG adatbekérő űrlap'!AG22)</f>
        <v/>
      </c>
      <c r="AP16" t="str">
        <f>IF(ISBLANK('FG adatbekérő űrlap'!AH22),"",'FG adatbekérő űrlap'!AH22)</f>
        <v/>
      </c>
      <c r="AQ16" s="15" t="str">
        <f t="shared" si="2"/>
        <v/>
      </c>
      <c r="AR16" s="15" t="str">
        <f t="shared" si="3"/>
        <v/>
      </c>
      <c r="AS16" s="15" t="str">
        <f t="shared" si="4"/>
        <v/>
      </c>
      <c r="AT16" s="15" t="str">
        <f t="shared" si="5"/>
        <v/>
      </c>
      <c r="AU16" s="15" t="str">
        <f t="shared" si="6"/>
        <v/>
      </c>
      <c r="AV16" s="15" t="str">
        <f t="shared" si="7"/>
        <v/>
      </c>
      <c r="AW16" s="15" t="str">
        <f t="shared" si="8"/>
        <v/>
      </c>
      <c r="AX16" s="15" t="str">
        <f t="shared" si="9"/>
        <v/>
      </c>
      <c r="AY16" s="15" t="str">
        <f t="shared" si="10"/>
        <v/>
      </c>
      <c r="AZ16" s="15" t="str">
        <f t="shared" si="11"/>
        <v/>
      </c>
      <c r="BA16" s="15" t="str">
        <f t="shared" si="12"/>
        <v/>
      </c>
      <c r="BB16" s="15" t="str">
        <f t="shared" si="13"/>
        <v/>
      </c>
      <c r="BC16" s="15" t="str">
        <f t="shared" si="14"/>
        <v/>
      </c>
      <c r="BD16" s="15" t="str">
        <f t="shared" si="15"/>
        <v/>
      </c>
    </row>
    <row r="17" spans="1:56" x14ac:dyDescent="0.35">
      <c r="A17" t="str">
        <f>IF(ISBLANK('FG adatbekérő űrlap'!B$4),"",'FG adatbekérő űrlap'!B$4)</f>
        <v/>
      </c>
      <c r="B17" t="str">
        <f>IF(ISBLANK('FG adatbekérő űrlap'!C$4),"",'FG adatbekérő űrlap'!C$4)</f>
        <v/>
      </c>
      <c r="C17" t="str">
        <f t="shared" si="1"/>
        <v/>
      </c>
      <c r="D17" t="str">
        <f>IF(ISBLANK('FG adatbekérő űrlap'!D$4),"",'FG adatbekérő űrlap'!D$4)</f>
        <v/>
      </c>
      <c r="E17" t="str">
        <f>IF(ISBLANK('FG adatbekérő űrlap'!E$4),"",'FG adatbekérő űrlap'!E$4)</f>
        <v/>
      </c>
      <c r="F17" t="str">
        <f>IF(ISBLANK('FG adatbekérő űrlap'!F$4),"",'FG adatbekérő űrlap'!F$4)</f>
        <v/>
      </c>
      <c r="G17" t="str">
        <f>IF(ISBLANK('FG adatbekérő űrlap'!H$4),"",PROPER('FG adatbekérő űrlap'!H$4))</f>
        <v/>
      </c>
      <c r="H17" t="str">
        <f>IF(ISBLANK('FG adatbekérő űrlap'!I$4),"",LOWER('FG adatbekérő űrlap'!I$4))</f>
        <v/>
      </c>
      <c r="I17" t="str">
        <f>IF(ISBLANK('FG adatbekérő űrlap'!J$4),"",'FG adatbekérő űrlap'!J$4)</f>
        <v/>
      </c>
      <c r="J17" t="str">
        <f>IF(ISBLANK('FG adatbekérő űrlap'!K$4),"",PROPER('FG adatbekérő űrlap'!K$4))</f>
        <v/>
      </c>
      <c r="K17" t="str">
        <f>IF(ISBLANK('FG adatbekérő űrlap'!L$4),"",LOWER('FG adatbekérő űrlap'!L$4))</f>
        <v/>
      </c>
      <c r="L17" t="str">
        <f>IF(ISBLANK('FG adatbekérő űrlap'!M$4),"",'FG adatbekérő űrlap'!M$4)</f>
        <v/>
      </c>
      <c r="M17" t="str">
        <f>IF(ISBLANK('FG adatbekérő űrlap'!B23),"",'FG adatbekérő űrlap'!B23)</f>
        <v/>
      </c>
      <c r="N17" t="str">
        <f>IF(ISBLANK('FG adatbekérő űrlap'!C23),"",UPPER('FG adatbekérő űrlap'!C23))</f>
        <v/>
      </c>
      <c r="O17" t="str">
        <f>IF(ISBLANK('FG adatbekérő űrlap'!E23),"",'FG adatbekérő űrlap'!E23)</f>
        <v/>
      </c>
      <c r="P17" t="str">
        <f>IF(ISBLANK('FG adatbekérő űrlap'!F23),"",'FG adatbekérő űrlap'!F23)</f>
        <v/>
      </c>
      <c r="Q17" t="str">
        <f>IF(ISBLANK('FG adatbekérő űrlap'!G23),"",'FG adatbekérő űrlap'!G23)</f>
        <v/>
      </c>
      <c r="R17" t="e">
        <f>IF(ISBLANK('FG adatbekérő űrlap'!#REF!),"",'FG adatbekérő űrlap'!#REF!)</f>
        <v>#REF!</v>
      </c>
      <c r="S17" t="str">
        <f>IF(ISBLANK('FG adatbekérő űrlap'!H23),"",'FG adatbekérő űrlap'!H23)</f>
        <v/>
      </c>
      <c r="T17" t="str">
        <f>IF(ISBLANK('FG adatbekérő űrlap'!I23),"",'FG adatbekérő űrlap'!I23)</f>
        <v/>
      </c>
      <c r="U17" t="str">
        <f>IF(ISBLANK('FG adatbekérő űrlap'!J23),"",'FG adatbekérő űrlap'!J23)</f>
        <v/>
      </c>
      <c r="V17" t="str">
        <f>IF(ISBLANK('FG adatbekérő űrlap'!K23),"",'FG adatbekérő űrlap'!K23)</f>
        <v/>
      </c>
      <c r="W17" t="str">
        <f>IF(ISBLANK('FG adatbekérő űrlap'!L23),"",'FG adatbekérő űrlap'!L23)</f>
        <v/>
      </c>
      <c r="X17" t="str">
        <f>IF(ISBLANK('FG adatbekérő űrlap'!P23),"",'FG adatbekérő űrlap'!P23)</f>
        <v/>
      </c>
      <c r="Y17" t="str">
        <f>IF(ISBLANK('FG adatbekérő űrlap'!Q23),"",'FG adatbekérő űrlap'!Q23)</f>
        <v/>
      </c>
      <c r="Z17" t="str">
        <f>IF(ISBLANK('FG adatbekérő űrlap'!R23),"",'FG adatbekérő űrlap'!R23)</f>
        <v/>
      </c>
      <c r="AA17" t="str">
        <f>IF(ISBLANK('FG adatbekérő űrlap'!S23),"",'FG adatbekérő űrlap'!S23)</f>
        <v/>
      </c>
      <c r="AB17" t="str">
        <f>IF(ISBLANK('FG adatbekérő űrlap'!T23),"",'FG adatbekérő űrlap'!T23)</f>
        <v/>
      </c>
      <c r="AC17" t="str">
        <f>IF(ISBLANK('FG adatbekérő űrlap'!U23),"",'FG adatbekérő űrlap'!U23)</f>
        <v/>
      </c>
      <c r="AD17" t="str">
        <f>IF(ISBLANK('FG adatbekérő űrlap'!V23),"",'FG adatbekérő űrlap'!V23)</f>
        <v/>
      </c>
      <c r="AE17" t="str">
        <f>IF(ISBLANK('FG adatbekérő űrlap'!W23),"",'FG adatbekérő űrlap'!W23)</f>
        <v/>
      </c>
      <c r="AF17" t="str">
        <f>IF(ISBLANK('FG adatbekérő űrlap'!X23),"",'FG adatbekérő űrlap'!X23)</f>
        <v/>
      </c>
      <c r="AG17" t="str">
        <f>IF(ISBLANK('FG adatbekérő űrlap'!Y23),"",'FG adatbekérő űrlap'!Y23)</f>
        <v/>
      </c>
      <c r="AH17" t="str">
        <f>IF(ISBLANK('FG adatbekérő űrlap'!Z23),"",'FG adatbekérő űrlap'!Z23)</f>
        <v/>
      </c>
      <c r="AI17" t="str">
        <f>IF(ISBLANK('FG adatbekérő űrlap'!AA23),"",'FG adatbekérő űrlap'!AA23)</f>
        <v/>
      </c>
      <c r="AJ17" t="str">
        <f>IF(ISBLANK('FG adatbekérő űrlap'!AB23),"",'FG adatbekérő űrlap'!AB23)</f>
        <v/>
      </c>
      <c r="AK17" t="str">
        <f>IF(ISBLANK('FG adatbekérő űrlap'!AC23),"",'FG adatbekérő űrlap'!AC23)</f>
        <v/>
      </c>
      <c r="AL17" t="str">
        <f>IF(ISBLANK('FG adatbekérő űrlap'!AD23),"",'FG adatbekérő űrlap'!AD23)</f>
        <v/>
      </c>
      <c r="AM17" t="str">
        <f>IF(ISBLANK('FG adatbekérő űrlap'!AE23),"",'FG adatbekérő űrlap'!AE23)</f>
        <v/>
      </c>
      <c r="AN17" t="str">
        <f>IF(ISBLANK('FG adatbekérő űrlap'!AF23),"",'FG adatbekérő űrlap'!AF23)</f>
        <v/>
      </c>
      <c r="AO17" t="str">
        <f>IF(ISBLANK('FG adatbekérő űrlap'!AG23),"",'FG adatbekérő űrlap'!AG23)</f>
        <v/>
      </c>
      <c r="AP17" t="str">
        <f>IF(ISBLANK('FG adatbekérő űrlap'!AH23),"",'FG adatbekérő űrlap'!AH23)</f>
        <v/>
      </c>
      <c r="AQ17" s="15" t="str">
        <f t="shared" si="2"/>
        <v/>
      </c>
      <c r="AR17" s="15" t="str">
        <f t="shared" si="3"/>
        <v/>
      </c>
      <c r="AS17" s="15" t="str">
        <f t="shared" si="4"/>
        <v/>
      </c>
      <c r="AT17" s="15" t="str">
        <f t="shared" si="5"/>
        <v/>
      </c>
      <c r="AU17" s="15" t="str">
        <f t="shared" si="6"/>
        <v/>
      </c>
      <c r="AV17" s="15" t="str">
        <f t="shared" si="7"/>
        <v/>
      </c>
      <c r="AW17" s="15" t="str">
        <f t="shared" si="8"/>
        <v/>
      </c>
      <c r="AX17" s="15" t="str">
        <f t="shared" si="9"/>
        <v/>
      </c>
      <c r="AY17" s="15" t="str">
        <f t="shared" si="10"/>
        <v/>
      </c>
      <c r="AZ17" s="15" t="str">
        <f t="shared" si="11"/>
        <v/>
      </c>
      <c r="BA17" s="15" t="str">
        <f t="shared" si="12"/>
        <v/>
      </c>
      <c r="BB17" s="15" t="str">
        <f t="shared" si="13"/>
        <v/>
      </c>
      <c r="BC17" s="15" t="str">
        <f t="shared" si="14"/>
        <v/>
      </c>
      <c r="BD17" s="15" t="str">
        <f t="shared" si="15"/>
        <v/>
      </c>
    </row>
    <row r="18" spans="1:56" x14ac:dyDescent="0.35">
      <c r="A18" t="str">
        <f>IF(ISBLANK('FG adatbekérő űrlap'!B$4),"",'FG adatbekérő űrlap'!B$4)</f>
        <v/>
      </c>
      <c r="B18" t="str">
        <f>IF(ISBLANK('FG adatbekérő űrlap'!C$4),"",'FG adatbekérő űrlap'!C$4)</f>
        <v/>
      </c>
      <c r="C18" t="str">
        <f t="shared" si="1"/>
        <v/>
      </c>
      <c r="D18" t="str">
        <f>IF(ISBLANK('FG adatbekérő űrlap'!D$4),"",'FG adatbekérő űrlap'!D$4)</f>
        <v/>
      </c>
      <c r="E18" t="str">
        <f>IF(ISBLANK('FG adatbekérő űrlap'!E$4),"",'FG adatbekérő űrlap'!E$4)</f>
        <v/>
      </c>
      <c r="F18" t="str">
        <f>IF(ISBLANK('FG adatbekérő űrlap'!F$4),"",'FG adatbekérő űrlap'!F$4)</f>
        <v/>
      </c>
      <c r="G18" t="str">
        <f>IF(ISBLANK('FG adatbekérő űrlap'!H$4),"",PROPER('FG adatbekérő űrlap'!H$4))</f>
        <v/>
      </c>
      <c r="H18" t="str">
        <f>IF(ISBLANK('FG adatbekérő űrlap'!I$4),"",LOWER('FG adatbekérő űrlap'!I$4))</f>
        <v/>
      </c>
      <c r="I18" t="str">
        <f>IF(ISBLANK('FG adatbekérő űrlap'!J$4),"",'FG adatbekérő űrlap'!J$4)</f>
        <v/>
      </c>
      <c r="J18" t="str">
        <f>IF(ISBLANK('FG adatbekérő űrlap'!K$4),"",PROPER('FG adatbekérő űrlap'!K$4))</f>
        <v/>
      </c>
      <c r="K18" t="str">
        <f>IF(ISBLANK('FG adatbekérő űrlap'!L$4),"",LOWER('FG adatbekérő űrlap'!L$4))</f>
        <v/>
      </c>
      <c r="L18" t="str">
        <f>IF(ISBLANK('FG adatbekérő űrlap'!M$4),"",'FG adatbekérő űrlap'!M$4)</f>
        <v/>
      </c>
      <c r="M18" t="str">
        <f>IF(ISBLANK('FG adatbekérő űrlap'!B24),"",'FG adatbekérő űrlap'!B24)</f>
        <v/>
      </c>
      <c r="N18" t="str">
        <f>IF(ISBLANK('FG adatbekérő űrlap'!C24),"",UPPER('FG adatbekérő űrlap'!C24))</f>
        <v/>
      </c>
      <c r="O18" t="str">
        <f>IF(ISBLANK('FG adatbekérő űrlap'!E24),"",'FG adatbekérő űrlap'!E24)</f>
        <v/>
      </c>
      <c r="P18" t="str">
        <f>IF(ISBLANK('FG adatbekérő űrlap'!F24),"",'FG adatbekérő űrlap'!F24)</f>
        <v/>
      </c>
      <c r="Q18" t="str">
        <f>IF(ISBLANK('FG adatbekérő űrlap'!G24),"",'FG adatbekérő űrlap'!G24)</f>
        <v/>
      </c>
      <c r="R18" t="e">
        <f>IF(ISBLANK('FG adatbekérő űrlap'!#REF!),"",'FG adatbekérő űrlap'!#REF!)</f>
        <v>#REF!</v>
      </c>
      <c r="S18" t="str">
        <f>IF(ISBLANK('FG adatbekérő űrlap'!H24),"",'FG adatbekérő űrlap'!H24)</f>
        <v/>
      </c>
      <c r="T18" t="str">
        <f>IF(ISBLANK('FG adatbekérő űrlap'!I24),"",'FG adatbekérő űrlap'!I24)</f>
        <v/>
      </c>
      <c r="U18" t="str">
        <f>IF(ISBLANK('FG adatbekérő űrlap'!J24),"",'FG adatbekérő űrlap'!J24)</f>
        <v/>
      </c>
      <c r="V18" t="str">
        <f>IF(ISBLANK('FG adatbekérő űrlap'!K24),"",'FG adatbekérő űrlap'!K24)</f>
        <v/>
      </c>
      <c r="W18" t="str">
        <f>IF(ISBLANK('FG adatbekérő űrlap'!L24),"",'FG adatbekérő űrlap'!L24)</f>
        <v/>
      </c>
      <c r="X18" t="str">
        <f>IF(ISBLANK('FG adatbekérő űrlap'!P24),"",'FG adatbekérő űrlap'!P24)</f>
        <v/>
      </c>
      <c r="Y18" t="str">
        <f>IF(ISBLANK('FG adatbekérő űrlap'!Q24),"",'FG adatbekérő űrlap'!Q24)</f>
        <v/>
      </c>
      <c r="Z18" t="str">
        <f>IF(ISBLANK('FG adatbekérő űrlap'!R24),"",'FG adatbekérő űrlap'!R24)</f>
        <v/>
      </c>
      <c r="AA18" t="str">
        <f>IF(ISBLANK('FG adatbekérő űrlap'!S24),"",'FG adatbekérő űrlap'!S24)</f>
        <v/>
      </c>
      <c r="AB18" t="str">
        <f>IF(ISBLANK('FG adatbekérő űrlap'!T24),"",'FG adatbekérő űrlap'!T24)</f>
        <v/>
      </c>
      <c r="AC18" t="str">
        <f>IF(ISBLANK('FG adatbekérő űrlap'!U24),"",'FG adatbekérő űrlap'!U24)</f>
        <v/>
      </c>
      <c r="AD18" t="str">
        <f>IF(ISBLANK('FG adatbekérő űrlap'!V24),"",'FG adatbekérő űrlap'!V24)</f>
        <v/>
      </c>
      <c r="AE18" t="str">
        <f>IF(ISBLANK('FG adatbekérő űrlap'!W24),"",'FG adatbekérő űrlap'!W24)</f>
        <v/>
      </c>
      <c r="AF18" t="str">
        <f>IF(ISBLANK('FG adatbekérő űrlap'!X24),"",'FG adatbekérő űrlap'!X24)</f>
        <v/>
      </c>
      <c r="AG18" t="str">
        <f>IF(ISBLANK('FG adatbekérő űrlap'!Y24),"",'FG adatbekérő űrlap'!Y24)</f>
        <v/>
      </c>
      <c r="AH18" t="str">
        <f>IF(ISBLANK('FG adatbekérő űrlap'!Z24),"",'FG adatbekérő űrlap'!Z24)</f>
        <v/>
      </c>
      <c r="AI18" t="str">
        <f>IF(ISBLANK('FG adatbekérő űrlap'!AA24),"",'FG adatbekérő űrlap'!AA24)</f>
        <v/>
      </c>
      <c r="AJ18" t="str">
        <f>IF(ISBLANK('FG adatbekérő űrlap'!AB24),"",'FG adatbekérő űrlap'!AB24)</f>
        <v/>
      </c>
      <c r="AK18" t="str">
        <f>IF(ISBLANK('FG adatbekérő űrlap'!AC24),"",'FG adatbekérő űrlap'!AC24)</f>
        <v/>
      </c>
      <c r="AL18" t="str">
        <f>IF(ISBLANK('FG adatbekérő űrlap'!AD24),"",'FG adatbekérő űrlap'!AD24)</f>
        <v/>
      </c>
      <c r="AM18" t="str">
        <f>IF(ISBLANK('FG adatbekérő űrlap'!AE24),"",'FG adatbekérő űrlap'!AE24)</f>
        <v/>
      </c>
      <c r="AN18" t="str">
        <f>IF(ISBLANK('FG adatbekérő űrlap'!AF24),"",'FG adatbekérő űrlap'!AF24)</f>
        <v/>
      </c>
      <c r="AO18" t="str">
        <f>IF(ISBLANK('FG adatbekérő űrlap'!AG24),"",'FG adatbekérő űrlap'!AG24)</f>
        <v/>
      </c>
      <c r="AP18" t="str">
        <f>IF(ISBLANK('FG adatbekérő űrlap'!AH24),"",'FG adatbekérő űrlap'!AH24)</f>
        <v/>
      </c>
      <c r="AQ18" s="15" t="str">
        <f t="shared" si="2"/>
        <v/>
      </c>
      <c r="AR18" s="15" t="str">
        <f t="shared" si="3"/>
        <v/>
      </c>
      <c r="AS18" s="15" t="str">
        <f t="shared" si="4"/>
        <v/>
      </c>
      <c r="AT18" s="15" t="str">
        <f t="shared" si="5"/>
        <v/>
      </c>
      <c r="AU18" s="15" t="str">
        <f t="shared" si="6"/>
        <v/>
      </c>
      <c r="AV18" s="15" t="str">
        <f t="shared" si="7"/>
        <v/>
      </c>
      <c r="AW18" s="15" t="str">
        <f t="shared" si="8"/>
        <v/>
      </c>
      <c r="AX18" s="15" t="str">
        <f t="shared" si="9"/>
        <v/>
      </c>
      <c r="AY18" s="15" t="str">
        <f t="shared" si="10"/>
        <v/>
      </c>
      <c r="AZ18" s="15" t="str">
        <f t="shared" si="11"/>
        <v/>
      </c>
      <c r="BA18" s="15" t="str">
        <f t="shared" si="12"/>
        <v/>
      </c>
      <c r="BB18" s="15" t="str">
        <f t="shared" si="13"/>
        <v/>
      </c>
      <c r="BC18" s="15" t="str">
        <f t="shared" si="14"/>
        <v/>
      </c>
      <c r="BD18" s="15" t="str">
        <f t="shared" si="15"/>
        <v/>
      </c>
    </row>
    <row r="19" spans="1:56" x14ac:dyDescent="0.35">
      <c r="A19" t="str">
        <f>IF(ISBLANK('FG adatbekérő űrlap'!B$4),"",'FG adatbekérő űrlap'!B$4)</f>
        <v/>
      </c>
      <c r="B19" t="str">
        <f>IF(ISBLANK('FG adatbekérő űrlap'!C$4),"",'FG adatbekérő űrlap'!C$4)</f>
        <v/>
      </c>
      <c r="C19" t="str">
        <f t="shared" si="1"/>
        <v/>
      </c>
      <c r="D19" t="str">
        <f>IF(ISBLANK('FG adatbekérő űrlap'!D$4),"",'FG adatbekérő űrlap'!D$4)</f>
        <v/>
      </c>
      <c r="E19" t="str">
        <f>IF(ISBLANK('FG adatbekérő űrlap'!E$4),"",'FG adatbekérő űrlap'!E$4)</f>
        <v/>
      </c>
      <c r="F19" t="str">
        <f>IF(ISBLANK('FG adatbekérő űrlap'!F$4),"",'FG adatbekérő űrlap'!F$4)</f>
        <v/>
      </c>
      <c r="G19" t="str">
        <f>IF(ISBLANK('FG adatbekérő űrlap'!H$4),"",PROPER('FG adatbekérő űrlap'!H$4))</f>
        <v/>
      </c>
      <c r="H19" t="str">
        <f>IF(ISBLANK('FG adatbekérő űrlap'!I$4),"",LOWER('FG adatbekérő űrlap'!I$4))</f>
        <v/>
      </c>
      <c r="I19" t="str">
        <f>IF(ISBLANK('FG adatbekérő űrlap'!J$4),"",'FG adatbekérő űrlap'!J$4)</f>
        <v/>
      </c>
      <c r="J19" t="str">
        <f>IF(ISBLANK('FG adatbekérő űrlap'!K$4),"",PROPER('FG adatbekérő űrlap'!K$4))</f>
        <v/>
      </c>
      <c r="K19" t="str">
        <f>IF(ISBLANK('FG adatbekérő űrlap'!L$4),"",LOWER('FG adatbekérő űrlap'!L$4))</f>
        <v/>
      </c>
      <c r="L19" t="str">
        <f>IF(ISBLANK('FG adatbekérő űrlap'!M$4),"",'FG adatbekérő űrlap'!M$4)</f>
        <v/>
      </c>
      <c r="M19" t="str">
        <f>IF(ISBLANK('FG adatbekérő űrlap'!B25),"",'FG adatbekérő űrlap'!B25)</f>
        <v/>
      </c>
      <c r="N19" t="str">
        <f>IF(ISBLANK('FG adatbekérő űrlap'!C25),"",UPPER('FG adatbekérő űrlap'!C25))</f>
        <v/>
      </c>
      <c r="O19" t="str">
        <f>IF(ISBLANK('FG adatbekérő űrlap'!E25),"",'FG adatbekérő űrlap'!E25)</f>
        <v/>
      </c>
      <c r="P19" t="str">
        <f>IF(ISBLANK('FG adatbekérő űrlap'!F25),"",'FG adatbekérő űrlap'!F25)</f>
        <v/>
      </c>
      <c r="Q19" t="str">
        <f>IF(ISBLANK('FG adatbekérő űrlap'!G25),"",'FG adatbekérő űrlap'!G25)</f>
        <v/>
      </c>
      <c r="R19" t="e">
        <f>IF(ISBLANK('FG adatbekérő űrlap'!#REF!),"",'FG adatbekérő űrlap'!#REF!)</f>
        <v>#REF!</v>
      </c>
      <c r="S19" t="str">
        <f>IF(ISBLANK('FG adatbekérő űrlap'!H25),"",'FG adatbekérő űrlap'!H25)</f>
        <v/>
      </c>
      <c r="T19" t="str">
        <f>IF(ISBLANK('FG adatbekérő űrlap'!I25),"",'FG adatbekérő űrlap'!I25)</f>
        <v/>
      </c>
      <c r="U19" t="str">
        <f>IF(ISBLANK('FG adatbekérő űrlap'!J25),"",'FG adatbekérő űrlap'!J25)</f>
        <v/>
      </c>
      <c r="V19" t="str">
        <f>IF(ISBLANK('FG adatbekérő űrlap'!K25),"",'FG adatbekérő űrlap'!K25)</f>
        <v/>
      </c>
      <c r="W19" t="str">
        <f>IF(ISBLANK('FG adatbekérő űrlap'!L25),"",'FG adatbekérő űrlap'!L25)</f>
        <v/>
      </c>
      <c r="X19" t="str">
        <f>IF(ISBLANK('FG adatbekérő űrlap'!P25),"",'FG adatbekérő űrlap'!P25)</f>
        <v/>
      </c>
      <c r="Y19" t="str">
        <f>IF(ISBLANK('FG adatbekérő űrlap'!Q25),"",'FG adatbekérő űrlap'!Q25)</f>
        <v/>
      </c>
      <c r="Z19" t="str">
        <f>IF(ISBLANK('FG adatbekérő űrlap'!R25),"",'FG adatbekérő űrlap'!R25)</f>
        <v/>
      </c>
      <c r="AA19" t="str">
        <f>IF(ISBLANK('FG adatbekérő űrlap'!S25),"",'FG adatbekérő űrlap'!S25)</f>
        <v/>
      </c>
      <c r="AB19" t="str">
        <f>IF(ISBLANK('FG adatbekérő űrlap'!T25),"",'FG adatbekérő űrlap'!T25)</f>
        <v/>
      </c>
      <c r="AC19" t="str">
        <f>IF(ISBLANK('FG adatbekérő űrlap'!U25),"",'FG adatbekérő űrlap'!U25)</f>
        <v/>
      </c>
      <c r="AD19" t="str">
        <f>IF(ISBLANK('FG adatbekérő űrlap'!V25),"",'FG adatbekérő űrlap'!V25)</f>
        <v/>
      </c>
      <c r="AE19" t="str">
        <f>IF(ISBLANK('FG adatbekérő űrlap'!W25),"",'FG adatbekérő űrlap'!W25)</f>
        <v/>
      </c>
      <c r="AF19" t="str">
        <f>IF(ISBLANK('FG adatbekérő űrlap'!X25),"",'FG adatbekérő űrlap'!X25)</f>
        <v/>
      </c>
      <c r="AG19" t="str">
        <f>IF(ISBLANK('FG adatbekérő űrlap'!Y25),"",'FG adatbekérő űrlap'!Y25)</f>
        <v/>
      </c>
      <c r="AH19" t="str">
        <f>IF(ISBLANK('FG adatbekérő űrlap'!Z25),"",'FG adatbekérő űrlap'!Z25)</f>
        <v/>
      </c>
      <c r="AI19" t="str">
        <f>IF(ISBLANK('FG adatbekérő űrlap'!AA25),"",'FG adatbekérő űrlap'!AA25)</f>
        <v/>
      </c>
      <c r="AJ19" t="str">
        <f>IF(ISBLANK('FG adatbekérő űrlap'!AB25),"",'FG adatbekérő űrlap'!AB25)</f>
        <v/>
      </c>
      <c r="AK19" t="str">
        <f>IF(ISBLANK('FG adatbekérő űrlap'!AC25),"",'FG adatbekérő űrlap'!AC25)</f>
        <v/>
      </c>
      <c r="AL19" t="str">
        <f>IF(ISBLANK('FG adatbekérő űrlap'!AD25),"",'FG adatbekérő űrlap'!AD25)</f>
        <v/>
      </c>
      <c r="AM19" t="str">
        <f>IF(ISBLANK('FG adatbekérő űrlap'!AE25),"",'FG adatbekérő űrlap'!AE25)</f>
        <v/>
      </c>
      <c r="AN19" t="str">
        <f>IF(ISBLANK('FG adatbekérő űrlap'!AF25),"",'FG adatbekérő űrlap'!AF25)</f>
        <v/>
      </c>
      <c r="AO19" t="str">
        <f>IF(ISBLANK('FG adatbekérő űrlap'!AG25),"",'FG adatbekérő űrlap'!AG25)</f>
        <v/>
      </c>
      <c r="AP19" t="str">
        <f>IF(ISBLANK('FG adatbekérő űrlap'!AH25),"",'FG adatbekérő űrlap'!AH25)</f>
        <v/>
      </c>
      <c r="AQ19" s="15" t="str">
        <f t="shared" si="2"/>
        <v/>
      </c>
      <c r="AR19" s="15" t="str">
        <f t="shared" si="3"/>
        <v/>
      </c>
      <c r="AS19" s="15" t="str">
        <f t="shared" si="4"/>
        <v/>
      </c>
      <c r="AT19" s="15" t="str">
        <f t="shared" si="5"/>
        <v/>
      </c>
      <c r="AU19" s="15" t="str">
        <f t="shared" si="6"/>
        <v/>
      </c>
      <c r="AV19" s="15" t="str">
        <f t="shared" si="7"/>
        <v/>
      </c>
      <c r="AW19" s="15" t="str">
        <f t="shared" si="8"/>
        <v/>
      </c>
      <c r="AX19" s="15" t="str">
        <f t="shared" si="9"/>
        <v/>
      </c>
      <c r="AY19" s="15" t="str">
        <f t="shared" si="10"/>
        <v/>
      </c>
      <c r="AZ19" s="15" t="str">
        <f t="shared" si="11"/>
        <v/>
      </c>
      <c r="BA19" s="15" t="str">
        <f t="shared" si="12"/>
        <v/>
      </c>
      <c r="BB19" s="15" t="str">
        <f t="shared" si="13"/>
        <v/>
      </c>
      <c r="BC19" s="15" t="str">
        <f t="shared" si="14"/>
        <v/>
      </c>
      <c r="BD19" s="15" t="str">
        <f t="shared" si="15"/>
        <v/>
      </c>
    </row>
    <row r="20" spans="1:56" x14ac:dyDescent="0.35">
      <c r="A20" t="str">
        <f>IF(ISBLANK('FG adatbekérő űrlap'!B$4),"",'FG adatbekérő űrlap'!B$4)</f>
        <v/>
      </c>
      <c r="B20" t="str">
        <f>IF(ISBLANK('FG adatbekérő űrlap'!C$4),"",'FG adatbekérő űrlap'!C$4)</f>
        <v/>
      </c>
      <c r="C20" t="str">
        <f t="shared" si="1"/>
        <v/>
      </c>
      <c r="D20" t="str">
        <f>IF(ISBLANK('FG adatbekérő űrlap'!D$4),"",'FG adatbekérő űrlap'!D$4)</f>
        <v/>
      </c>
      <c r="E20" t="str">
        <f>IF(ISBLANK('FG adatbekérő űrlap'!E$4),"",'FG adatbekérő űrlap'!E$4)</f>
        <v/>
      </c>
      <c r="F20" t="str">
        <f>IF(ISBLANK('FG adatbekérő űrlap'!F$4),"",'FG adatbekérő űrlap'!F$4)</f>
        <v/>
      </c>
      <c r="G20" t="str">
        <f>IF(ISBLANK('FG adatbekérő űrlap'!H$4),"",PROPER('FG adatbekérő űrlap'!H$4))</f>
        <v/>
      </c>
      <c r="H20" t="str">
        <f>IF(ISBLANK('FG adatbekérő űrlap'!I$4),"",LOWER('FG adatbekérő űrlap'!I$4))</f>
        <v/>
      </c>
      <c r="I20" t="str">
        <f>IF(ISBLANK('FG adatbekérő űrlap'!J$4),"",'FG adatbekérő űrlap'!J$4)</f>
        <v/>
      </c>
      <c r="J20" t="str">
        <f>IF(ISBLANK('FG adatbekérő űrlap'!K$4),"",PROPER('FG adatbekérő űrlap'!K$4))</f>
        <v/>
      </c>
      <c r="K20" t="str">
        <f>IF(ISBLANK('FG adatbekérő űrlap'!L$4),"",LOWER('FG adatbekérő űrlap'!L$4))</f>
        <v/>
      </c>
      <c r="L20" t="str">
        <f>IF(ISBLANK('FG adatbekérő űrlap'!M$4),"",'FG adatbekérő űrlap'!M$4)</f>
        <v/>
      </c>
      <c r="M20" t="str">
        <f>IF(ISBLANK('FG adatbekérő űrlap'!B26),"",'FG adatbekérő űrlap'!B26)</f>
        <v/>
      </c>
      <c r="N20" t="str">
        <f>IF(ISBLANK('FG adatbekérő űrlap'!C26),"",UPPER('FG adatbekérő űrlap'!C26))</f>
        <v/>
      </c>
      <c r="O20" t="str">
        <f>IF(ISBLANK('FG adatbekérő űrlap'!E26),"",'FG adatbekérő űrlap'!E26)</f>
        <v/>
      </c>
      <c r="P20" t="str">
        <f>IF(ISBLANK('FG adatbekérő űrlap'!F26),"",'FG adatbekérő űrlap'!F26)</f>
        <v/>
      </c>
      <c r="Q20" t="str">
        <f>IF(ISBLANK('FG adatbekérő űrlap'!G26),"",'FG adatbekérő űrlap'!G26)</f>
        <v/>
      </c>
      <c r="R20" t="e">
        <f>IF(ISBLANK('FG adatbekérő űrlap'!#REF!),"",'FG adatbekérő űrlap'!#REF!)</f>
        <v>#REF!</v>
      </c>
      <c r="S20" t="str">
        <f>IF(ISBLANK('FG adatbekérő űrlap'!H26),"",'FG adatbekérő űrlap'!H26)</f>
        <v/>
      </c>
      <c r="T20" t="str">
        <f>IF(ISBLANK('FG adatbekérő űrlap'!I26),"",'FG adatbekérő űrlap'!I26)</f>
        <v/>
      </c>
      <c r="U20" t="str">
        <f>IF(ISBLANK('FG adatbekérő űrlap'!J26),"",'FG adatbekérő űrlap'!J26)</f>
        <v/>
      </c>
      <c r="V20" t="str">
        <f>IF(ISBLANK('FG adatbekérő űrlap'!K26),"",'FG adatbekérő űrlap'!K26)</f>
        <v/>
      </c>
      <c r="W20" t="str">
        <f>IF(ISBLANK('FG adatbekérő űrlap'!L26),"",'FG adatbekérő űrlap'!L26)</f>
        <v/>
      </c>
      <c r="X20" t="str">
        <f>IF(ISBLANK('FG adatbekérő űrlap'!P26),"",'FG adatbekérő űrlap'!P26)</f>
        <v/>
      </c>
      <c r="Y20" t="str">
        <f>IF(ISBLANK('FG adatbekérő űrlap'!Q26),"",'FG adatbekérő űrlap'!Q26)</f>
        <v/>
      </c>
      <c r="Z20" t="str">
        <f>IF(ISBLANK('FG adatbekérő űrlap'!R26),"",'FG adatbekérő űrlap'!R26)</f>
        <v/>
      </c>
      <c r="AA20" t="str">
        <f>IF(ISBLANK('FG adatbekérő űrlap'!S26),"",'FG adatbekérő űrlap'!S26)</f>
        <v/>
      </c>
      <c r="AB20" t="str">
        <f>IF(ISBLANK('FG adatbekérő űrlap'!T26),"",'FG adatbekérő űrlap'!T26)</f>
        <v/>
      </c>
      <c r="AC20" t="str">
        <f>IF(ISBLANK('FG adatbekérő űrlap'!U26),"",'FG adatbekérő űrlap'!U26)</f>
        <v/>
      </c>
      <c r="AD20" t="str">
        <f>IF(ISBLANK('FG adatbekérő űrlap'!V26),"",'FG adatbekérő űrlap'!V26)</f>
        <v/>
      </c>
      <c r="AE20" t="str">
        <f>IF(ISBLANK('FG adatbekérő űrlap'!W26),"",'FG adatbekérő űrlap'!W26)</f>
        <v/>
      </c>
      <c r="AF20" t="str">
        <f>IF(ISBLANK('FG adatbekérő űrlap'!X26),"",'FG adatbekérő űrlap'!X26)</f>
        <v/>
      </c>
      <c r="AG20" t="str">
        <f>IF(ISBLANK('FG adatbekérő űrlap'!Y26),"",'FG adatbekérő űrlap'!Y26)</f>
        <v/>
      </c>
      <c r="AH20" t="str">
        <f>IF(ISBLANK('FG adatbekérő űrlap'!Z26),"",'FG adatbekérő űrlap'!Z26)</f>
        <v/>
      </c>
      <c r="AI20" t="str">
        <f>IF(ISBLANK('FG adatbekérő űrlap'!AA26),"",'FG adatbekérő űrlap'!AA26)</f>
        <v/>
      </c>
      <c r="AJ20" t="str">
        <f>IF(ISBLANK('FG adatbekérő űrlap'!AB26),"",'FG adatbekérő űrlap'!AB26)</f>
        <v/>
      </c>
      <c r="AK20" t="str">
        <f>IF(ISBLANK('FG adatbekérő űrlap'!AC26),"",'FG adatbekérő űrlap'!AC26)</f>
        <v/>
      </c>
      <c r="AL20" t="str">
        <f>IF(ISBLANK('FG adatbekérő űrlap'!AD26),"",'FG adatbekérő űrlap'!AD26)</f>
        <v/>
      </c>
      <c r="AM20" t="str">
        <f>IF(ISBLANK('FG adatbekérő űrlap'!AE26),"",'FG adatbekérő űrlap'!AE26)</f>
        <v/>
      </c>
      <c r="AN20" t="str">
        <f>IF(ISBLANK('FG adatbekérő űrlap'!AF26),"",'FG adatbekérő űrlap'!AF26)</f>
        <v/>
      </c>
      <c r="AO20" t="str">
        <f>IF(ISBLANK('FG adatbekérő űrlap'!AG26),"",'FG adatbekérő űrlap'!AG26)</f>
        <v/>
      </c>
      <c r="AP20" t="str">
        <f>IF(ISBLANK('FG adatbekérő űrlap'!AH26),"",'FG adatbekérő űrlap'!AH26)</f>
        <v/>
      </c>
      <c r="AQ20" s="15" t="str">
        <f t="shared" si="2"/>
        <v/>
      </c>
      <c r="AR20" s="15" t="str">
        <f t="shared" si="3"/>
        <v/>
      </c>
      <c r="AS20" s="15" t="str">
        <f t="shared" si="4"/>
        <v/>
      </c>
      <c r="AT20" s="15" t="str">
        <f t="shared" si="5"/>
        <v/>
      </c>
      <c r="AU20" s="15" t="str">
        <f t="shared" si="6"/>
        <v/>
      </c>
      <c r="AV20" s="15" t="str">
        <f t="shared" si="7"/>
        <v/>
      </c>
      <c r="AW20" s="15" t="str">
        <f t="shared" si="8"/>
        <v/>
      </c>
      <c r="AX20" s="15" t="str">
        <f t="shared" si="9"/>
        <v/>
      </c>
      <c r="AY20" s="15" t="str">
        <f t="shared" si="10"/>
        <v/>
      </c>
      <c r="AZ20" s="15" t="str">
        <f t="shared" si="11"/>
        <v/>
      </c>
      <c r="BA20" s="15" t="str">
        <f t="shared" si="12"/>
        <v/>
      </c>
      <c r="BB20" s="15" t="str">
        <f t="shared" si="13"/>
        <v/>
      </c>
      <c r="BC20" s="15" t="str">
        <f t="shared" si="14"/>
        <v/>
      </c>
      <c r="BD20" s="15" t="str">
        <f t="shared" si="15"/>
        <v/>
      </c>
    </row>
    <row r="21" spans="1:56" x14ac:dyDescent="0.35">
      <c r="A21" t="str">
        <f>IF(ISBLANK('FG adatbekérő űrlap'!B$4),"",'FG adatbekérő űrlap'!B$4)</f>
        <v/>
      </c>
      <c r="B21" t="str">
        <f>IF(ISBLANK('FG adatbekérő űrlap'!C$4),"",'FG adatbekérő űrlap'!C$4)</f>
        <v/>
      </c>
      <c r="C21" t="str">
        <f t="shared" si="1"/>
        <v/>
      </c>
      <c r="D21" t="str">
        <f>IF(ISBLANK('FG adatbekérő űrlap'!D$4),"",'FG adatbekérő űrlap'!D$4)</f>
        <v/>
      </c>
      <c r="E21" t="str">
        <f>IF(ISBLANK('FG adatbekérő űrlap'!E$4),"",'FG adatbekérő űrlap'!E$4)</f>
        <v/>
      </c>
      <c r="F21" t="str">
        <f>IF(ISBLANK('FG adatbekérő űrlap'!F$4),"",'FG adatbekérő űrlap'!F$4)</f>
        <v/>
      </c>
      <c r="G21" t="str">
        <f>IF(ISBLANK('FG adatbekérő űrlap'!H$4),"",PROPER('FG adatbekérő űrlap'!H$4))</f>
        <v/>
      </c>
      <c r="H21" t="str">
        <f>IF(ISBLANK('FG adatbekérő űrlap'!I$4),"",LOWER('FG adatbekérő űrlap'!I$4))</f>
        <v/>
      </c>
      <c r="I21" t="str">
        <f>IF(ISBLANK('FG adatbekérő űrlap'!J$4),"",'FG adatbekérő űrlap'!J$4)</f>
        <v/>
      </c>
      <c r="J21" t="str">
        <f>IF(ISBLANK('FG adatbekérő űrlap'!K$4),"",PROPER('FG adatbekérő űrlap'!K$4))</f>
        <v/>
      </c>
      <c r="K21" t="str">
        <f>IF(ISBLANK('FG adatbekérő űrlap'!L$4),"",LOWER('FG adatbekérő űrlap'!L$4))</f>
        <v/>
      </c>
      <c r="L21" t="str">
        <f>IF(ISBLANK('FG adatbekérő űrlap'!M$4),"",'FG adatbekérő űrlap'!M$4)</f>
        <v/>
      </c>
      <c r="M21" t="str">
        <f>IF(ISBLANK('FG adatbekérő űrlap'!B27),"",'FG adatbekérő űrlap'!B27)</f>
        <v/>
      </c>
      <c r="N21" t="str">
        <f>IF(ISBLANK('FG adatbekérő űrlap'!C27),"",UPPER('FG adatbekérő űrlap'!C27))</f>
        <v/>
      </c>
      <c r="O21" t="str">
        <f>IF(ISBLANK('FG adatbekérő űrlap'!E27),"",'FG adatbekérő űrlap'!E27)</f>
        <v/>
      </c>
      <c r="P21" t="str">
        <f>IF(ISBLANK('FG adatbekérő űrlap'!F27),"",'FG adatbekérő űrlap'!F27)</f>
        <v/>
      </c>
      <c r="Q21" t="str">
        <f>IF(ISBLANK('FG adatbekérő űrlap'!G27),"",'FG adatbekérő űrlap'!G27)</f>
        <v/>
      </c>
      <c r="R21" t="e">
        <f>IF(ISBLANK('FG adatbekérő űrlap'!#REF!),"",'FG adatbekérő űrlap'!#REF!)</f>
        <v>#REF!</v>
      </c>
      <c r="S21" t="str">
        <f>IF(ISBLANK('FG adatbekérő űrlap'!H27),"",'FG adatbekérő űrlap'!H27)</f>
        <v/>
      </c>
      <c r="T21" t="str">
        <f>IF(ISBLANK('FG adatbekérő űrlap'!I27),"",'FG adatbekérő űrlap'!I27)</f>
        <v/>
      </c>
      <c r="U21" t="str">
        <f>IF(ISBLANK('FG adatbekérő űrlap'!J27),"",'FG adatbekérő űrlap'!J27)</f>
        <v/>
      </c>
      <c r="V21" t="str">
        <f>IF(ISBLANK('FG adatbekérő űrlap'!K27),"",'FG adatbekérő űrlap'!K27)</f>
        <v/>
      </c>
      <c r="W21" t="str">
        <f>IF(ISBLANK('FG adatbekérő űrlap'!L27),"",'FG adatbekérő űrlap'!L27)</f>
        <v/>
      </c>
      <c r="X21" t="str">
        <f>IF(ISBLANK('FG adatbekérő űrlap'!P27),"",'FG adatbekérő űrlap'!P27)</f>
        <v/>
      </c>
      <c r="Y21" t="str">
        <f>IF(ISBLANK('FG adatbekérő űrlap'!Q27),"",'FG adatbekérő űrlap'!Q27)</f>
        <v/>
      </c>
      <c r="Z21" t="str">
        <f>IF(ISBLANK('FG adatbekérő űrlap'!R27),"",'FG adatbekérő űrlap'!R27)</f>
        <v/>
      </c>
      <c r="AA21" t="str">
        <f>IF(ISBLANK('FG adatbekérő űrlap'!S27),"",'FG adatbekérő űrlap'!S27)</f>
        <v/>
      </c>
      <c r="AB21" t="str">
        <f>IF(ISBLANK('FG adatbekérő űrlap'!T27),"",'FG adatbekérő űrlap'!T27)</f>
        <v/>
      </c>
      <c r="AC21" t="str">
        <f>IF(ISBLANK('FG adatbekérő űrlap'!U27),"",'FG adatbekérő űrlap'!U27)</f>
        <v/>
      </c>
      <c r="AD21" t="str">
        <f>IF(ISBLANK('FG adatbekérő űrlap'!V27),"",'FG adatbekérő űrlap'!V27)</f>
        <v/>
      </c>
      <c r="AE21" t="str">
        <f>IF(ISBLANK('FG adatbekérő űrlap'!W27),"",'FG adatbekérő űrlap'!W27)</f>
        <v/>
      </c>
      <c r="AF21" t="str">
        <f>IF(ISBLANK('FG adatbekérő űrlap'!X27),"",'FG adatbekérő űrlap'!X27)</f>
        <v/>
      </c>
      <c r="AG21" t="str">
        <f>IF(ISBLANK('FG adatbekérő űrlap'!Y27),"",'FG adatbekérő űrlap'!Y27)</f>
        <v/>
      </c>
      <c r="AH21" t="str">
        <f>IF(ISBLANK('FG adatbekérő űrlap'!Z27),"",'FG adatbekérő űrlap'!Z27)</f>
        <v/>
      </c>
      <c r="AI21" t="str">
        <f>IF(ISBLANK('FG adatbekérő űrlap'!AA27),"",'FG adatbekérő űrlap'!AA27)</f>
        <v/>
      </c>
      <c r="AJ21" t="str">
        <f>IF(ISBLANK('FG adatbekérő űrlap'!AB27),"",'FG adatbekérő űrlap'!AB27)</f>
        <v/>
      </c>
      <c r="AK21" t="str">
        <f>IF(ISBLANK('FG adatbekérő űrlap'!AC27),"",'FG adatbekérő űrlap'!AC27)</f>
        <v/>
      </c>
      <c r="AL21" t="str">
        <f>IF(ISBLANK('FG adatbekérő űrlap'!AD27),"",'FG adatbekérő űrlap'!AD27)</f>
        <v/>
      </c>
      <c r="AM21" t="str">
        <f>IF(ISBLANK('FG adatbekérő űrlap'!AE27),"",'FG adatbekérő űrlap'!AE27)</f>
        <v/>
      </c>
      <c r="AN21" t="str">
        <f>IF(ISBLANK('FG adatbekérő űrlap'!AF27),"",'FG adatbekérő űrlap'!AF27)</f>
        <v/>
      </c>
      <c r="AO21" t="str">
        <f>IF(ISBLANK('FG adatbekérő űrlap'!AG27),"",'FG adatbekérő űrlap'!AG27)</f>
        <v/>
      </c>
      <c r="AP21" t="str">
        <f>IF(ISBLANK('FG adatbekérő űrlap'!AH27),"",'FG adatbekérő űrlap'!AH27)</f>
        <v/>
      </c>
      <c r="AQ21" s="15" t="str">
        <f t="shared" si="2"/>
        <v/>
      </c>
      <c r="AR21" s="15" t="str">
        <f t="shared" si="3"/>
        <v/>
      </c>
      <c r="AS21" s="15" t="str">
        <f t="shared" si="4"/>
        <v/>
      </c>
      <c r="AT21" s="15" t="str">
        <f t="shared" si="5"/>
        <v/>
      </c>
      <c r="AU21" s="15" t="str">
        <f t="shared" si="6"/>
        <v/>
      </c>
      <c r="AV21" s="15" t="str">
        <f t="shared" si="7"/>
        <v/>
      </c>
      <c r="AW21" s="15" t="str">
        <f t="shared" si="8"/>
        <v/>
      </c>
      <c r="AX21" s="15" t="str">
        <f t="shared" si="9"/>
        <v/>
      </c>
      <c r="AY21" s="15" t="str">
        <f t="shared" si="10"/>
        <v/>
      </c>
      <c r="AZ21" s="15" t="str">
        <f t="shared" si="11"/>
        <v/>
      </c>
      <c r="BA21" s="15" t="str">
        <f t="shared" si="12"/>
        <v/>
      </c>
      <c r="BB21" s="15" t="str">
        <f t="shared" si="13"/>
        <v/>
      </c>
      <c r="BC21" s="15" t="str">
        <f t="shared" si="14"/>
        <v/>
      </c>
      <c r="BD21" s="15" t="str">
        <f t="shared" si="15"/>
        <v/>
      </c>
    </row>
    <row r="22" spans="1:56" x14ac:dyDescent="0.35">
      <c r="A22" t="str">
        <f>IF(ISBLANK('FG adatbekérő űrlap'!B$4),"",'FG adatbekérő űrlap'!B$4)</f>
        <v/>
      </c>
      <c r="B22" t="str">
        <f>IF(ISBLANK('FG adatbekérő űrlap'!C$4),"",'FG adatbekérő űrlap'!C$4)</f>
        <v/>
      </c>
      <c r="C22" t="str">
        <f t="shared" si="1"/>
        <v/>
      </c>
      <c r="D22" t="str">
        <f>IF(ISBLANK('FG adatbekérő űrlap'!D$4),"",'FG adatbekérő űrlap'!D$4)</f>
        <v/>
      </c>
      <c r="E22" t="str">
        <f>IF(ISBLANK('FG adatbekérő űrlap'!E$4),"",'FG adatbekérő űrlap'!E$4)</f>
        <v/>
      </c>
      <c r="F22" t="str">
        <f>IF(ISBLANK('FG adatbekérő űrlap'!F$4),"",'FG adatbekérő űrlap'!F$4)</f>
        <v/>
      </c>
      <c r="G22" t="str">
        <f>IF(ISBLANK('FG adatbekérő űrlap'!H$4),"",PROPER('FG adatbekérő űrlap'!H$4))</f>
        <v/>
      </c>
      <c r="H22" t="str">
        <f>IF(ISBLANK('FG adatbekérő űrlap'!I$4),"",LOWER('FG adatbekérő űrlap'!I$4))</f>
        <v/>
      </c>
      <c r="I22" t="str">
        <f>IF(ISBLANK('FG adatbekérő űrlap'!J$4),"",'FG adatbekérő űrlap'!J$4)</f>
        <v/>
      </c>
      <c r="J22" t="str">
        <f>IF(ISBLANK('FG adatbekérő űrlap'!K$4),"",PROPER('FG adatbekérő űrlap'!K$4))</f>
        <v/>
      </c>
      <c r="K22" t="str">
        <f>IF(ISBLANK('FG adatbekérő űrlap'!L$4),"",LOWER('FG adatbekérő űrlap'!L$4))</f>
        <v/>
      </c>
      <c r="L22" t="str">
        <f>IF(ISBLANK('FG adatbekérő űrlap'!M$4),"",'FG adatbekérő űrlap'!M$4)</f>
        <v/>
      </c>
      <c r="M22" t="str">
        <f>IF(ISBLANK('FG adatbekérő űrlap'!B28),"",'FG adatbekérő űrlap'!B28)</f>
        <v/>
      </c>
      <c r="N22" t="str">
        <f>IF(ISBLANK('FG adatbekérő űrlap'!C28),"",UPPER('FG adatbekérő űrlap'!C28))</f>
        <v/>
      </c>
      <c r="O22" t="str">
        <f>IF(ISBLANK('FG adatbekérő űrlap'!E28),"",'FG adatbekérő űrlap'!E28)</f>
        <v/>
      </c>
      <c r="P22" t="str">
        <f>IF(ISBLANK('FG adatbekérő űrlap'!F28),"",'FG adatbekérő űrlap'!F28)</f>
        <v/>
      </c>
      <c r="Q22" t="str">
        <f>IF(ISBLANK('FG adatbekérő űrlap'!G28),"",'FG adatbekérő űrlap'!G28)</f>
        <v/>
      </c>
      <c r="R22" t="e">
        <f>IF(ISBLANK('FG adatbekérő űrlap'!#REF!),"",'FG adatbekérő űrlap'!#REF!)</f>
        <v>#REF!</v>
      </c>
      <c r="S22" t="str">
        <f>IF(ISBLANK('FG adatbekérő űrlap'!H28),"",'FG adatbekérő űrlap'!H28)</f>
        <v/>
      </c>
      <c r="T22" t="str">
        <f>IF(ISBLANK('FG adatbekérő űrlap'!I28),"",'FG adatbekérő űrlap'!I28)</f>
        <v/>
      </c>
      <c r="U22" t="str">
        <f>IF(ISBLANK('FG adatbekérő űrlap'!J28),"",'FG adatbekérő űrlap'!J28)</f>
        <v/>
      </c>
      <c r="V22" t="str">
        <f>IF(ISBLANK('FG adatbekérő űrlap'!K28),"",'FG adatbekérő űrlap'!K28)</f>
        <v/>
      </c>
      <c r="W22" t="str">
        <f>IF(ISBLANK('FG adatbekérő űrlap'!L28),"",'FG adatbekérő űrlap'!L28)</f>
        <v/>
      </c>
      <c r="X22" t="str">
        <f>IF(ISBLANK('FG adatbekérő űrlap'!P28),"",'FG adatbekérő űrlap'!P28)</f>
        <v/>
      </c>
      <c r="Y22" t="str">
        <f>IF(ISBLANK('FG adatbekérő űrlap'!Q28),"",'FG adatbekérő űrlap'!Q28)</f>
        <v/>
      </c>
      <c r="Z22" t="str">
        <f>IF(ISBLANK('FG adatbekérő űrlap'!R28),"",'FG adatbekérő űrlap'!R28)</f>
        <v/>
      </c>
      <c r="AA22" t="str">
        <f>IF(ISBLANK('FG adatbekérő űrlap'!S28),"",'FG adatbekérő űrlap'!S28)</f>
        <v/>
      </c>
      <c r="AB22" t="str">
        <f>IF(ISBLANK('FG adatbekérő űrlap'!T28),"",'FG adatbekérő űrlap'!T28)</f>
        <v/>
      </c>
      <c r="AC22" t="str">
        <f>IF(ISBLANK('FG adatbekérő űrlap'!U28),"",'FG adatbekérő űrlap'!U28)</f>
        <v/>
      </c>
      <c r="AD22" t="str">
        <f>IF(ISBLANK('FG adatbekérő űrlap'!V28),"",'FG adatbekérő űrlap'!V28)</f>
        <v/>
      </c>
      <c r="AE22" t="str">
        <f>IF(ISBLANK('FG adatbekérő űrlap'!W28),"",'FG adatbekérő űrlap'!W28)</f>
        <v/>
      </c>
      <c r="AF22" t="str">
        <f>IF(ISBLANK('FG adatbekérő űrlap'!X28),"",'FG adatbekérő űrlap'!X28)</f>
        <v/>
      </c>
      <c r="AG22" t="str">
        <f>IF(ISBLANK('FG adatbekérő űrlap'!Y28),"",'FG adatbekérő űrlap'!Y28)</f>
        <v/>
      </c>
      <c r="AH22" t="str">
        <f>IF(ISBLANK('FG adatbekérő űrlap'!Z28),"",'FG adatbekérő űrlap'!Z28)</f>
        <v/>
      </c>
      <c r="AI22" t="str">
        <f>IF(ISBLANK('FG adatbekérő űrlap'!AA28),"",'FG adatbekérő űrlap'!AA28)</f>
        <v/>
      </c>
      <c r="AJ22" t="str">
        <f>IF(ISBLANK('FG adatbekérő űrlap'!AB28),"",'FG adatbekérő űrlap'!AB28)</f>
        <v/>
      </c>
      <c r="AK22" t="str">
        <f>IF(ISBLANK('FG adatbekérő űrlap'!AC28),"",'FG adatbekérő űrlap'!AC28)</f>
        <v/>
      </c>
      <c r="AL22" t="str">
        <f>IF(ISBLANK('FG adatbekérő űrlap'!AD28),"",'FG adatbekérő űrlap'!AD28)</f>
        <v/>
      </c>
      <c r="AM22" t="str">
        <f>IF(ISBLANK('FG adatbekérő űrlap'!AE28),"",'FG adatbekérő űrlap'!AE28)</f>
        <v/>
      </c>
      <c r="AN22" t="str">
        <f>IF(ISBLANK('FG adatbekérő űrlap'!AF28),"",'FG adatbekérő űrlap'!AF28)</f>
        <v/>
      </c>
      <c r="AO22" t="str">
        <f>IF(ISBLANK('FG adatbekérő űrlap'!AG28),"",'FG adatbekérő űrlap'!AG28)</f>
        <v/>
      </c>
      <c r="AP22" t="str">
        <f>IF(ISBLANK('FG adatbekérő űrlap'!AH28),"",'FG adatbekérő űrlap'!AH28)</f>
        <v/>
      </c>
      <c r="AQ22" s="15" t="str">
        <f t="shared" si="2"/>
        <v/>
      </c>
      <c r="AR22" s="15" t="str">
        <f t="shared" si="3"/>
        <v/>
      </c>
      <c r="AS22" s="15" t="str">
        <f t="shared" si="4"/>
        <v/>
      </c>
      <c r="AT22" s="15" t="str">
        <f t="shared" si="5"/>
        <v/>
      </c>
      <c r="AU22" s="15" t="str">
        <f t="shared" si="6"/>
        <v/>
      </c>
      <c r="AV22" s="15" t="str">
        <f t="shared" si="7"/>
        <v/>
      </c>
      <c r="AW22" s="15" t="str">
        <f t="shared" si="8"/>
        <v/>
      </c>
      <c r="AX22" s="15" t="str">
        <f t="shared" si="9"/>
        <v/>
      </c>
      <c r="AY22" s="15" t="str">
        <f t="shared" si="10"/>
        <v/>
      </c>
      <c r="AZ22" s="15" t="str">
        <f t="shared" si="11"/>
        <v/>
      </c>
      <c r="BA22" s="15" t="str">
        <f t="shared" si="12"/>
        <v/>
      </c>
      <c r="BB22" s="15" t="str">
        <f t="shared" si="13"/>
        <v/>
      </c>
      <c r="BC22" s="15" t="str">
        <f t="shared" si="14"/>
        <v/>
      </c>
      <c r="BD22" s="15" t="str">
        <f t="shared" si="15"/>
        <v/>
      </c>
    </row>
    <row r="23" spans="1:56" x14ac:dyDescent="0.35">
      <c r="A23" t="str">
        <f>IF(ISBLANK('FG adatbekérő űrlap'!B$4),"",'FG adatbekérő űrlap'!B$4)</f>
        <v/>
      </c>
      <c r="B23" t="str">
        <f>IF(ISBLANK('FG adatbekérő űrlap'!C$4),"",'FG adatbekérő űrlap'!C$4)</f>
        <v/>
      </c>
      <c r="C23" t="str">
        <f t="shared" si="1"/>
        <v/>
      </c>
      <c r="D23" t="str">
        <f>IF(ISBLANK('FG adatbekérő űrlap'!D$4),"",'FG adatbekérő űrlap'!D$4)</f>
        <v/>
      </c>
      <c r="E23" t="str">
        <f>IF(ISBLANK('FG adatbekérő űrlap'!E$4),"",'FG adatbekérő űrlap'!E$4)</f>
        <v/>
      </c>
      <c r="F23" t="str">
        <f>IF(ISBLANK('FG adatbekérő űrlap'!F$4),"",'FG adatbekérő űrlap'!F$4)</f>
        <v/>
      </c>
      <c r="G23" t="str">
        <f>IF(ISBLANK('FG adatbekérő űrlap'!H$4),"",PROPER('FG adatbekérő űrlap'!H$4))</f>
        <v/>
      </c>
      <c r="H23" t="str">
        <f>IF(ISBLANK('FG adatbekérő űrlap'!I$4),"",LOWER('FG adatbekérő űrlap'!I$4))</f>
        <v/>
      </c>
      <c r="I23" t="str">
        <f>IF(ISBLANK('FG adatbekérő űrlap'!J$4),"",'FG adatbekérő űrlap'!J$4)</f>
        <v/>
      </c>
      <c r="J23" t="str">
        <f>IF(ISBLANK('FG adatbekérő űrlap'!K$4),"",PROPER('FG adatbekérő űrlap'!K$4))</f>
        <v/>
      </c>
      <c r="K23" t="str">
        <f>IF(ISBLANK('FG adatbekérő űrlap'!L$4),"",LOWER('FG adatbekérő űrlap'!L$4))</f>
        <v/>
      </c>
      <c r="L23" t="str">
        <f>IF(ISBLANK('FG adatbekérő űrlap'!M$4),"",'FG adatbekérő űrlap'!M$4)</f>
        <v/>
      </c>
      <c r="M23" t="str">
        <f>IF(ISBLANK('FG adatbekérő űrlap'!B29),"",'FG adatbekérő űrlap'!B29)</f>
        <v/>
      </c>
      <c r="N23" t="str">
        <f>IF(ISBLANK('FG adatbekérő űrlap'!C29),"",UPPER('FG adatbekérő űrlap'!C29))</f>
        <v/>
      </c>
      <c r="O23" t="str">
        <f>IF(ISBLANK('FG adatbekérő űrlap'!E29),"",'FG adatbekérő űrlap'!E29)</f>
        <v/>
      </c>
      <c r="P23" t="str">
        <f>IF(ISBLANK('FG adatbekérő űrlap'!F29),"",'FG adatbekérő űrlap'!F29)</f>
        <v/>
      </c>
      <c r="Q23" t="str">
        <f>IF(ISBLANK('FG adatbekérő űrlap'!G29),"",'FG adatbekérő űrlap'!G29)</f>
        <v/>
      </c>
      <c r="R23" t="e">
        <f>IF(ISBLANK('FG adatbekérő űrlap'!#REF!),"",'FG adatbekérő űrlap'!#REF!)</f>
        <v>#REF!</v>
      </c>
      <c r="S23" t="str">
        <f>IF(ISBLANK('FG adatbekérő űrlap'!H29),"",'FG adatbekérő űrlap'!H29)</f>
        <v/>
      </c>
      <c r="T23" t="str">
        <f>IF(ISBLANK('FG adatbekérő űrlap'!I29),"",'FG adatbekérő űrlap'!I29)</f>
        <v/>
      </c>
      <c r="U23" t="str">
        <f>IF(ISBLANK('FG adatbekérő űrlap'!J29),"",'FG adatbekérő űrlap'!J29)</f>
        <v/>
      </c>
      <c r="V23" t="str">
        <f>IF(ISBLANK('FG adatbekérő űrlap'!K29),"",'FG adatbekérő űrlap'!K29)</f>
        <v/>
      </c>
      <c r="W23" t="str">
        <f>IF(ISBLANK('FG adatbekérő űrlap'!L29),"",'FG adatbekérő űrlap'!L29)</f>
        <v/>
      </c>
      <c r="X23" t="str">
        <f>IF(ISBLANK('FG adatbekérő űrlap'!P29),"",'FG adatbekérő űrlap'!P29)</f>
        <v/>
      </c>
      <c r="Y23" t="str">
        <f>IF(ISBLANK('FG adatbekérő űrlap'!Q29),"",'FG adatbekérő űrlap'!Q29)</f>
        <v/>
      </c>
      <c r="Z23" t="str">
        <f>IF(ISBLANK('FG adatbekérő űrlap'!R29),"",'FG adatbekérő űrlap'!R29)</f>
        <v/>
      </c>
      <c r="AA23" t="str">
        <f>IF(ISBLANK('FG adatbekérő űrlap'!S29),"",'FG adatbekérő űrlap'!S29)</f>
        <v/>
      </c>
      <c r="AB23" t="str">
        <f>IF(ISBLANK('FG adatbekérő űrlap'!T29),"",'FG adatbekérő űrlap'!T29)</f>
        <v/>
      </c>
      <c r="AC23" t="str">
        <f>IF(ISBLANK('FG adatbekérő űrlap'!U29),"",'FG adatbekérő űrlap'!U29)</f>
        <v/>
      </c>
      <c r="AD23" t="str">
        <f>IF(ISBLANK('FG adatbekérő űrlap'!V29),"",'FG adatbekérő űrlap'!V29)</f>
        <v/>
      </c>
      <c r="AE23" t="str">
        <f>IF(ISBLANK('FG adatbekérő űrlap'!W29),"",'FG adatbekérő űrlap'!W29)</f>
        <v/>
      </c>
      <c r="AF23" t="str">
        <f>IF(ISBLANK('FG adatbekérő űrlap'!X29),"",'FG adatbekérő űrlap'!X29)</f>
        <v/>
      </c>
      <c r="AG23" t="str">
        <f>IF(ISBLANK('FG adatbekérő űrlap'!Y29),"",'FG adatbekérő űrlap'!Y29)</f>
        <v/>
      </c>
      <c r="AH23" t="str">
        <f>IF(ISBLANK('FG adatbekérő űrlap'!Z29),"",'FG adatbekérő űrlap'!Z29)</f>
        <v/>
      </c>
      <c r="AI23" t="str">
        <f>IF(ISBLANK('FG adatbekérő űrlap'!AA29),"",'FG adatbekérő űrlap'!AA29)</f>
        <v/>
      </c>
      <c r="AJ23" t="str">
        <f>IF(ISBLANK('FG adatbekérő űrlap'!AB29),"",'FG adatbekérő űrlap'!AB29)</f>
        <v/>
      </c>
      <c r="AK23" t="str">
        <f>IF(ISBLANK('FG adatbekérő űrlap'!AC29),"",'FG adatbekérő űrlap'!AC29)</f>
        <v/>
      </c>
      <c r="AL23" t="str">
        <f>IF(ISBLANK('FG adatbekérő űrlap'!AD29),"",'FG adatbekérő űrlap'!AD29)</f>
        <v/>
      </c>
      <c r="AM23" t="str">
        <f>IF(ISBLANK('FG adatbekérő űrlap'!AE29),"",'FG adatbekérő űrlap'!AE29)</f>
        <v/>
      </c>
      <c r="AN23" t="str">
        <f>IF(ISBLANK('FG adatbekérő űrlap'!AF29),"",'FG adatbekérő űrlap'!AF29)</f>
        <v/>
      </c>
      <c r="AO23" t="str">
        <f>IF(ISBLANK('FG adatbekérő űrlap'!AG29),"",'FG adatbekérő űrlap'!AG29)</f>
        <v/>
      </c>
      <c r="AP23" t="str">
        <f>IF(ISBLANK('FG adatbekérő űrlap'!AH29),"",'FG adatbekérő űrlap'!AH29)</f>
        <v/>
      </c>
      <c r="AQ23" s="15" t="str">
        <f t="shared" si="2"/>
        <v/>
      </c>
      <c r="AR23" s="15" t="str">
        <f t="shared" si="3"/>
        <v/>
      </c>
      <c r="AS23" s="15" t="str">
        <f t="shared" si="4"/>
        <v/>
      </c>
      <c r="AT23" s="15" t="str">
        <f t="shared" si="5"/>
        <v/>
      </c>
      <c r="AU23" s="15" t="str">
        <f t="shared" si="6"/>
        <v/>
      </c>
      <c r="AV23" s="15" t="str">
        <f t="shared" si="7"/>
        <v/>
      </c>
      <c r="AW23" s="15" t="str">
        <f t="shared" si="8"/>
        <v/>
      </c>
      <c r="AX23" s="15" t="str">
        <f t="shared" si="9"/>
        <v/>
      </c>
      <c r="AY23" s="15" t="str">
        <f t="shared" si="10"/>
        <v/>
      </c>
      <c r="AZ23" s="15" t="str">
        <f t="shared" si="11"/>
        <v/>
      </c>
      <c r="BA23" s="15" t="str">
        <f t="shared" si="12"/>
        <v/>
      </c>
      <c r="BB23" s="15" t="str">
        <f t="shared" si="13"/>
        <v/>
      </c>
      <c r="BC23" s="15" t="str">
        <f t="shared" si="14"/>
        <v/>
      </c>
      <c r="BD23" s="15" t="str">
        <f t="shared" si="15"/>
        <v/>
      </c>
    </row>
    <row r="24" spans="1:56" x14ac:dyDescent="0.35">
      <c r="A24" t="str">
        <f>IF(ISBLANK('FG adatbekérő űrlap'!B$4),"",'FG adatbekérő űrlap'!B$4)</f>
        <v/>
      </c>
      <c r="B24" t="str">
        <f>IF(ISBLANK('FG adatbekérő űrlap'!C$4),"",'FG adatbekérő űrlap'!C$4)</f>
        <v/>
      </c>
      <c r="C24" t="str">
        <f t="shared" si="1"/>
        <v/>
      </c>
      <c r="D24" t="str">
        <f>IF(ISBLANK('FG adatbekérő űrlap'!D$4),"",'FG adatbekérő űrlap'!D$4)</f>
        <v/>
      </c>
      <c r="E24" t="str">
        <f>IF(ISBLANK('FG adatbekérő űrlap'!E$4),"",'FG adatbekérő űrlap'!E$4)</f>
        <v/>
      </c>
      <c r="F24" t="str">
        <f>IF(ISBLANK('FG adatbekérő űrlap'!F$4),"",'FG adatbekérő űrlap'!F$4)</f>
        <v/>
      </c>
      <c r="G24" t="str">
        <f>IF(ISBLANK('FG adatbekérő űrlap'!H$4),"",PROPER('FG adatbekérő űrlap'!H$4))</f>
        <v/>
      </c>
      <c r="H24" t="str">
        <f>IF(ISBLANK('FG adatbekérő űrlap'!I$4),"",LOWER('FG adatbekérő űrlap'!I$4))</f>
        <v/>
      </c>
      <c r="I24" t="str">
        <f>IF(ISBLANK('FG adatbekérő űrlap'!J$4),"",'FG adatbekérő űrlap'!J$4)</f>
        <v/>
      </c>
      <c r="J24" t="str">
        <f>IF(ISBLANK('FG adatbekérő űrlap'!K$4),"",PROPER('FG adatbekérő űrlap'!K$4))</f>
        <v/>
      </c>
      <c r="K24" t="str">
        <f>IF(ISBLANK('FG adatbekérő űrlap'!L$4),"",LOWER('FG adatbekérő űrlap'!L$4))</f>
        <v/>
      </c>
      <c r="L24" t="str">
        <f>IF(ISBLANK('FG adatbekérő űrlap'!M$4),"",'FG adatbekérő űrlap'!M$4)</f>
        <v/>
      </c>
      <c r="M24" t="str">
        <f>IF(ISBLANK('FG adatbekérő űrlap'!B30),"",'FG adatbekérő űrlap'!B30)</f>
        <v/>
      </c>
      <c r="N24" t="str">
        <f>IF(ISBLANK('FG adatbekérő űrlap'!C30),"",UPPER('FG adatbekérő űrlap'!C30))</f>
        <v/>
      </c>
      <c r="O24" t="str">
        <f>IF(ISBLANK('FG adatbekérő űrlap'!E30),"",'FG adatbekérő űrlap'!E30)</f>
        <v/>
      </c>
      <c r="P24" t="str">
        <f>IF(ISBLANK('FG adatbekérő űrlap'!F30),"",'FG adatbekérő űrlap'!F30)</f>
        <v/>
      </c>
      <c r="Q24" t="str">
        <f>IF(ISBLANK('FG adatbekérő űrlap'!G30),"",'FG adatbekérő űrlap'!G30)</f>
        <v/>
      </c>
      <c r="R24" t="e">
        <f>IF(ISBLANK('FG adatbekérő űrlap'!#REF!),"",'FG adatbekérő űrlap'!#REF!)</f>
        <v>#REF!</v>
      </c>
      <c r="S24" t="str">
        <f>IF(ISBLANK('FG adatbekérő űrlap'!H30),"",'FG adatbekérő űrlap'!H30)</f>
        <v/>
      </c>
      <c r="T24" t="str">
        <f>IF(ISBLANK('FG adatbekérő űrlap'!I30),"",'FG adatbekérő űrlap'!I30)</f>
        <v/>
      </c>
      <c r="U24" t="str">
        <f>IF(ISBLANK('FG adatbekérő űrlap'!J30),"",'FG adatbekérő űrlap'!J30)</f>
        <v/>
      </c>
      <c r="V24" t="str">
        <f>IF(ISBLANK('FG adatbekérő űrlap'!K30),"",'FG adatbekérő űrlap'!K30)</f>
        <v/>
      </c>
      <c r="W24" t="str">
        <f>IF(ISBLANK('FG adatbekérő űrlap'!L30),"",'FG adatbekérő űrlap'!L30)</f>
        <v/>
      </c>
      <c r="X24" t="str">
        <f>IF(ISBLANK('FG adatbekérő űrlap'!P30),"",'FG adatbekérő űrlap'!P30)</f>
        <v/>
      </c>
      <c r="Y24" t="str">
        <f>IF(ISBLANK('FG adatbekérő űrlap'!Q30),"",'FG adatbekérő űrlap'!Q30)</f>
        <v/>
      </c>
      <c r="Z24" t="str">
        <f>IF(ISBLANK('FG adatbekérő űrlap'!R30),"",'FG adatbekérő űrlap'!R30)</f>
        <v/>
      </c>
      <c r="AA24" t="str">
        <f>IF(ISBLANK('FG adatbekérő űrlap'!S30),"",'FG adatbekérő űrlap'!S30)</f>
        <v/>
      </c>
      <c r="AB24" t="str">
        <f>IF(ISBLANK('FG adatbekérő űrlap'!T30),"",'FG adatbekérő űrlap'!T30)</f>
        <v/>
      </c>
      <c r="AC24" t="str">
        <f>IF(ISBLANK('FG adatbekérő űrlap'!U30),"",'FG adatbekérő űrlap'!U30)</f>
        <v/>
      </c>
      <c r="AD24" t="str">
        <f>IF(ISBLANK('FG adatbekérő űrlap'!V30),"",'FG adatbekérő űrlap'!V30)</f>
        <v/>
      </c>
      <c r="AE24" t="str">
        <f>IF(ISBLANK('FG adatbekérő űrlap'!W30),"",'FG adatbekérő űrlap'!W30)</f>
        <v/>
      </c>
      <c r="AF24" t="str">
        <f>IF(ISBLANK('FG adatbekérő űrlap'!X30),"",'FG adatbekérő űrlap'!X30)</f>
        <v/>
      </c>
      <c r="AG24" t="str">
        <f>IF(ISBLANK('FG adatbekérő űrlap'!Y30),"",'FG adatbekérő űrlap'!Y30)</f>
        <v/>
      </c>
      <c r="AH24" t="str">
        <f>IF(ISBLANK('FG adatbekérő űrlap'!Z30),"",'FG adatbekérő űrlap'!Z30)</f>
        <v/>
      </c>
      <c r="AI24" t="str">
        <f>IF(ISBLANK('FG adatbekérő űrlap'!AA30),"",'FG adatbekérő űrlap'!AA30)</f>
        <v/>
      </c>
      <c r="AJ24" t="str">
        <f>IF(ISBLANK('FG adatbekérő űrlap'!AB30),"",'FG adatbekérő űrlap'!AB30)</f>
        <v/>
      </c>
      <c r="AK24" t="str">
        <f>IF(ISBLANK('FG adatbekérő űrlap'!AC30),"",'FG adatbekérő űrlap'!AC30)</f>
        <v/>
      </c>
      <c r="AL24" t="str">
        <f>IF(ISBLANK('FG adatbekérő űrlap'!AD30),"",'FG adatbekérő űrlap'!AD30)</f>
        <v/>
      </c>
      <c r="AM24" t="str">
        <f>IF(ISBLANK('FG adatbekérő űrlap'!AE30),"",'FG adatbekérő űrlap'!AE30)</f>
        <v/>
      </c>
      <c r="AN24" t="str">
        <f>IF(ISBLANK('FG adatbekérő űrlap'!AF30),"",'FG adatbekérő űrlap'!AF30)</f>
        <v/>
      </c>
      <c r="AO24" t="str">
        <f>IF(ISBLANK('FG adatbekérő űrlap'!AG30),"",'FG adatbekérő űrlap'!AG30)</f>
        <v/>
      </c>
      <c r="AP24" t="str">
        <f>IF(ISBLANK('FG adatbekérő űrlap'!AH30),"",'FG adatbekérő űrlap'!AH30)</f>
        <v/>
      </c>
      <c r="AQ24" s="15" t="str">
        <f t="shared" si="2"/>
        <v/>
      </c>
      <c r="AR24" s="15" t="str">
        <f t="shared" si="3"/>
        <v/>
      </c>
      <c r="AS24" s="15" t="str">
        <f t="shared" si="4"/>
        <v/>
      </c>
      <c r="AT24" s="15" t="str">
        <f t="shared" si="5"/>
        <v/>
      </c>
      <c r="AU24" s="15" t="str">
        <f t="shared" si="6"/>
        <v/>
      </c>
      <c r="AV24" s="15" t="str">
        <f t="shared" si="7"/>
        <v/>
      </c>
      <c r="AW24" s="15" t="str">
        <f t="shared" si="8"/>
        <v/>
      </c>
      <c r="AX24" s="15" t="str">
        <f t="shared" si="9"/>
        <v/>
      </c>
      <c r="AY24" s="15" t="str">
        <f t="shared" si="10"/>
        <v/>
      </c>
      <c r="AZ24" s="15" t="str">
        <f t="shared" si="11"/>
        <v/>
      </c>
      <c r="BA24" s="15" t="str">
        <f t="shared" si="12"/>
        <v/>
      </c>
      <c r="BB24" s="15" t="str">
        <f t="shared" si="13"/>
        <v/>
      </c>
      <c r="BC24" s="15" t="str">
        <f t="shared" si="14"/>
        <v/>
      </c>
      <c r="BD24" s="15" t="str">
        <f t="shared" si="15"/>
        <v/>
      </c>
    </row>
    <row r="25" spans="1:56" x14ac:dyDescent="0.35">
      <c r="A25" t="str">
        <f>IF(ISBLANK('FG adatbekérő űrlap'!B$4),"",'FG adatbekérő űrlap'!B$4)</f>
        <v/>
      </c>
      <c r="B25" t="str">
        <f>IF(ISBLANK('FG adatbekérő űrlap'!C$4),"",'FG adatbekérő űrlap'!C$4)</f>
        <v/>
      </c>
      <c r="C25" t="str">
        <f t="shared" si="1"/>
        <v/>
      </c>
      <c r="D25" t="str">
        <f>IF(ISBLANK('FG adatbekérő űrlap'!D$4),"",'FG adatbekérő űrlap'!D$4)</f>
        <v/>
      </c>
      <c r="E25" t="str">
        <f>IF(ISBLANK('FG adatbekérő űrlap'!E$4),"",'FG adatbekérő űrlap'!E$4)</f>
        <v/>
      </c>
      <c r="F25" t="str">
        <f>IF(ISBLANK('FG adatbekérő űrlap'!F$4),"",'FG adatbekérő űrlap'!F$4)</f>
        <v/>
      </c>
      <c r="G25" t="str">
        <f>IF(ISBLANK('FG adatbekérő űrlap'!H$4),"",PROPER('FG adatbekérő űrlap'!H$4))</f>
        <v/>
      </c>
      <c r="H25" t="str">
        <f>IF(ISBLANK('FG adatbekérő űrlap'!I$4),"",LOWER('FG adatbekérő űrlap'!I$4))</f>
        <v/>
      </c>
      <c r="I25" t="str">
        <f>IF(ISBLANK('FG adatbekérő űrlap'!J$4),"",'FG adatbekérő űrlap'!J$4)</f>
        <v/>
      </c>
      <c r="J25" t="str">
        <f>IF(ISBLANK('FG adatbekérő űrlap'!K$4),"",PROPER('FG adatbekérő űrlap'!K$4))</f>
        <v/>
      </c>
      <c r="K25" t="str">
        <f>IF(ISBLANK('FG adatbekérő űrlap'!L$4),"",LOWER('FG adatbekérő űrlap'!L$4))</f>
        <v/>
      </c>
      <c r="L25" t="str">
        <f>IF(ISBLANK('FG adatbekérő űrlap'!M$4),"",'FG adatbekérő űrlap'!M$4)</f>
        <v/>
      </c>
      <c r="M25" t="str">
        <f>IF(ISBLANK('FG adatbekérő űrlap'!B31),"",'FG adatbekérő űrlap'!B31)</f>
        <v/>
      </c>
      <c r="N25" t="str">
        <f>IF(ISBLANK('FG adatbekérő űrlap'!C31),"",UPPER('FG adatbekérő űrlap'!C31))</f>
        <v/>
      </c>
      <c r="O25" t="str">
        <f>IF(ISBLANK('FG adatbekérő űrlap'!E31),"",'FG adatbekérő űrlap'!E31)</f>
        <v/>
      </c>
      <c r="P25" t="str">
        <f>IF(ISBLANK('FG adatbekérő űrlap'!F31),"",'FG adatbekérő űrlap'!F31)</f>
        <v/>
      </c>
      <c r="Q25" t="str">
        <f>IF(ISBLANK('FG adatbekérő űrlap'!G31),"",'FG adatbekérő űrlap'!G31)</f>
        <v/>
      </c>
      <c r="R25" t="e">
        <f>IF(ISBLANK('FG adatbekérő űrlap'!#REF!),"",'FG adatbekérő űrlap'!#REF!)</f>
        <v>#REF!</v>
      </c>
      <c r="S25" t="str">
        <f>IF(ISBLANK('FG adatbekérő űrlap'!H31),"",'FG adatbekérő űrlap'!H31)</f>
        <v/>
      </c>
      <c r="T25" t="str">
        <f>IF(ISBLANK('FG adatbekérő űrlap'!I31),"",'FG adatbekérő űrlap'!I31)</f>
        <v/>
      </c>
      <c r="U25" t="str">
        <f>IF(ISBLANK('FG adatbekérő űrlap'!J31),"",'FG adatbekérő űrlap'!J31)</f>
        <v/>
      </c>
      <c r="V25" t="str">
        <f>IF(ISBLANK('FG adatbekérő űrlap'!K31),"",'FG adatbekérő űrlap'!K31)</f>
        <v/>
      </c>
      <c r="W25" t="str">
        <f>IF(ISBLANK('FG adatbekérő űrlap'!L31),"",'FG adatbekérő űrlap'!L31)</f>
        <v/>
      </c>
      <c r="X25" t="str">
        <f>IF(ISBLANK('FG adatbekérő űrlap'!P31),"",'FG adatbekérő űrlap'!P31)</f>
        <v/>
      </c>
      <c r="Y25" t="str">
        <f>IF(ISBLANK('FG adatbekérő űrlap'!Q31),"",'FG adatbekérő űrlap'!Q31)</f>
        <v/>
      </c>
      <c r="Z25" t="str">
        <f>IF(ISBLANK('FG adatbekérő űrlap'!R31),"",'FG adatbekérő űrlap'!R31)</f>
        <v/>
      </c>
      <c r="AA25" t="str">
        <f>IF(ISBLANK('FG adatbekérő űrlap'!S31),"",'FG adatbekérő űrlap'!S31)</f>
        <v/>
      </c>
      <c r="AB25" t="str">
        <f>IF(ISBLANK('FG adatbekérő űrlap'!T31),"",'FG adatbekérő űrlap'!T31)</f>
        <v/>
      </c>
      <c r="AC25" t="str">
        <f>IF(ISBLANK('FG adatbekérő űrlap'!U31),"",'FG adatbekérő űrlap'!U31)</f>
        <v/>
      </c>
      <c r="AD25" t="str">
        <f>IF(ISBLANK('FG adatbekérő űrlap'!V31),"",'FG adatbekérő űrlap'!V31)</f>
        <v/>
      </c>
      <c r="AE25" t="str">
        <f>IF(ISBLANK('FG adatbekérő űrlap'!W31),"",'FG adatbekérő űrlap'!W31)</f>
        <v/>
      </c>
      <c r="AF25" t="str">
        <f>IF(ISBLANK('FG adatbekérő űrlap'!X31),"",'FG adatbekérő űrlap'!X31)</f>
        <v/>
      </c>
      <c r="AG25" t="str">
        <f>IF(ISBLANK('FG adatbekérő űrlap'!Y31),"",'FG adatbekérő űrlap'!Y31)</f>
        <v/>
      </c>
      <c r="AH25" t="str">
        <f>IF(ISBLANK('FG adatbekérő űrlap'!Z31),"",'FG adatbekérő űrlap'!Z31)</f>
        <v/>
      </c>
      <c r="AI25" t="str">
        <f>IF(ISBLANK('FG adatbekérő űrlap'!AA31),"",'FG adatbekérő űrlap'!AA31)</f>
        <v/>
      </c>
      <c r="AJ25" t="str">
        <f>IF(ISBLANK('FG adatbekérő űrlap'!AB31),"",'FG adatbekérő űrlap'!AB31)</f>
        <v/>
      </c>
      <c r="AK25" t="str">
        <f>IF(ISBLANK('FG adatbekérő űrlap'!AC31),"",'FG adatbekérő űrlap'!AC31)</f>
        <v/>
      </c>
      <c r="AL25" t="str">
        <f>IF(ISBLANK('FG adatbekérő űrlap'!AD31),"",'FG adatbekérő űrlap'!AD31)</f>
        <v/>
      </c>
      <c r="AM25" t="str">
        <f>IF(ISBLANK('FG adatbekérő űrlap'!AE31),"",'FG adatbekérő űrlap'!AE31)</f>
        <v/>
      </c>
      <c r="AN25" t="str">
        <f>IF(ISBLANK('FG adatbekérő űrlap'!AF31),"",'FG adatbekérő űrlap'!AF31)</f>
        <v/>
      </c>
      <c r="AO25" t="str">
        <f>IF(ISBLANK('FG adatbekérő űrlap'!AG31),"",'FG adatbekérő űrlap'!AG31)</f>
        <v/>
      </c>
      <c r="AP25" t="str">
        <f>IF(ISBLANK('FG adatbekérő űrlap'!AH31),"",'FG adatbekérő űrlap'!AH31)</f>
        <v/>
      </c>
      <c r="AQ25" s="15" t="str">
        <f t="shared" si="2"/>
        <v/>
      </c>
      <c r="AR25" s="15" t="str">
        <f t="shared" si="3"/>
        <v/>
      </c>
      <c r="AS25" s="15" t="str">
        <f t="shared" si="4"/>
        <v/>
      </c>
      <c r="AT25" s="15" t="str">
        <f t="shared" si="5"/>
        <v/>
      </c>
      <c r="AU25" s="15" t="str">
        <f t="shared" si="6"/>
        <v/>
      </c>
      <c r="AV25" s="15" t="str">
        <f t="shared" si="7"/>
        <v/>
      </c>
      <c r="AW25" s="15" t="str">
        <f t="shared" si="8"/>
        <v/>
      </c>
      <c r="AX25" s="15" t="str">
        <f t="shared" si="9"/>
        <v/>
      </c>
      <c r="AY25" s="15" t="str">
        <f t="shared" si="10"/>
        <v/>
      </c>
      <c r="AZ25" s="15" t="str">
        <f t="shared" si="11"/>
        <v/>
      </c>
      <c r="BA25" s="15" t="str">
        <f t="shared" si="12"/>
        <v/>
      </c>
      <c r="BB25" s="15" t="str">
        <f t="shared" si="13"/>
        <v/>
      </c>
      <c r="BC25" s="15" t="str">
        <f t="shared" si="14"/>
        <v/>
      </c>
      <c r="BD25" s="15" t="str">
        <f t="shared" si="15"/>
        <v/>
      </c>
    </row>
    <row r="26" spans="1:56" x14ac:dyDescent="0.35">
      <c r="A26" t="str">
        <f>IF(ISBLANK('FG adatbekérő űrlap'!B$4),"",'FG adatbekérő űrlap'!B$4)</f>
        <v/>
      </c>
      <c r="B26" t="str">
        <f>IF(ISBLANK('FG adatbekérő űrlap'!C$4),"",'FG adatbekérő űrlap'!C$4)</f>
        <v/>
      </c>
      <c r="C26" t="str">
        <f t="shared" si="1"/>
        <v/>
      </c>
      <c r="D26" t="str">
        <f>IF(ISBLANK('FG adatbekérő űrlap'!D$4),"",'FG adatbekérő űrlap'!D$4)</f>
        <v/>
      </c>
      <c r="E26" t="str">
        <f>IF(ISBLANK('FG adatbekérő űrlap'!E$4),"",'FG adatbekérő űrlap'!E$4)</f>
        <v/>
      </c>
      <c r="F26" t="str">
        <f>IF(ISBLANK('FG adatbekérő űrlap'!F$4),"",'FG adatbekérő űrlap'!F$4)</f>
        <v/>
      </c>
      <c r="G26" t="str">
        <f>IF(ISBLANK('FG adatbekérő űrlap'!H$4),"",PROPER('FG adatbekérő űrlap'!H$4))</f>
        <v/>
      </c>
      <c r="H26" t="str">
        <f>IF(ISBLANK('FG adatbekérő űrlap'!I$4),"",LOWER('FG adatbekérő űrlap'!I$4))</f>
        <v/>
      </c>
      <c r="I26" t="str">
        <f>IF(ISBLANK('FG adatbekérő űrlap'!J$4),"",'FG adatbekérő űrlap'!J$4)</f>
        <v/>
      </c>
      <c r="J26" t="str">
        <f>IF(ISBLANK('FG adatbekérő űrlap'!K$4),"",PROPER('FG adatbekérő űrlap'!K$4))</f>
        <v/>
      </c>
      <c r="K26" t="str">
        <f>IF(ISBLANK('FG adatbekérő űrlap'!L$4),"",LOWER('FG adatbekérő űrlap'!L$4))</f>
        <v/>
      </c>
      <c r="L26" t="str">
        <f>IF(ISBLANK('FG adatbekérő űrlap'!M$4),"",'FG adatbekérő űrlap'!M$4)</f>
        <v/>
      </c>
      <c r="M26" t="str">
        <f>IF(ISBLANK('FG adatbekérő űrlap'!B32),"",'FG adatbekérő űrlap'!B32)</f>
        <v/>
      </c>
      <c r="N26" t="str">
        <f>IF(ISBLANK('FG adatbekérő űrlap'!C32),"",UPPER('FG adatbekérő űrlap'!C32))</f>
        <v/>
      </c>
      <c r="O26" t="str">
        <f>IF(ISBLANK('FG adatbekérő űrlap'!E32),"",'FG adatbekérő űrlap'!E32)</f>
        <v/>
      </c>
      <c r="P26" t="str">
        <f>IF(ISBLANK('FG adatbekérő űrlap'!F32),"",'FG adatbekérő űrlap'!F32)</f>
        <v/>
      </c>
      <c r="Q26" t="str">
        <f>IF(ISBLANK('FG adatbekérő űrlap'!G32),"",'FG adatbekérő űrlap'!G32)</f>
        <v/>
      </c>
      <c r="R26" t="e">
        <f>IF(ISBLANK('FG adatbekérő űrlap'!#REF!),"",'FG adatbekérő űrlap'!#REF!)</f>
        <v>#REF!</v>
      </c>
      <c r="S26" t="str">
        <f>IF(ISBLANK('FG adatbekérő űrlap'!H32),"",'FG adatbekérő űrlap'!H32)</f>
        <v/>
      </c>
      <c r="T26" t="str">
        <f>IF(ISBLANK('FG adatbekérő űrlap'!I32),"",'FG adatbekérő űrlap'!I32)</f>
        <v/>
      </c>
      <c r="U26" t="str">
        <f>IF(ISBLANK('FG adatbekérő űrlap'!J32),"",'FG adatbekérő űrlap'!J32)</f>
        <v/>
      </c>
      <c r="V26" t="str">
        <f>IF(ISBLANK('FG adatbekérő űrlap'!K32),"",'FG adatbekérő űrlap'!K32)</f>
        <v/>
      </c>
      <c r="W26" t="str">
        <f>IF(ISBLANK('FG adatbekérő űrlap'!L32),"",'FG adatbekérő űrlap'!L32)</f>
        <v/>
      </c>
      <c r="X26" t="str">
        <f>IF(ISBLANK('FG adatbekérő űrlap'!P32),"",'FG adatbekérő űrlap'!P32)</f>
        <v/>
      </c>
      <c r="Y26" t="str">
        <f>IF(ISBLANK('FG adatbekérő űrlap'!Q32),"",'FG adatbekérő űrlap'!Q32)</f>
        <v/>
      </c>
      <c r="Z26" t="str">
        <f>IF(ISBLANK('FG adatbekérő űrlap'!R32),"",'FG adatbekérő űrlap'!R32)</f>
        <v/>
      </c>
      <c r="AA26" t="str">
        <f>IF(ISBLANK('FG adatbekérő űrlap'!S32),"",'FG adatbekérő űrlap'!S32)</f>
        <v/>
      </c>
      <c r="AB26" t="str">
        <f>IF(ISBLANK('FG adatbekérő űrlap'!T32),"",'FG adatbekérő űrlap'!T32)</f>
        <v/>
      </c>
      <c r="AC26" t="str">
        <f>IF(ISBLANK('FG adatbekérő űrlap'!U32),"",'FG adatbekérő űrlap'!U32)</f>
        <v/>
      </c>
      <c r="AD26" t="str">
        <f>IF(ISBLANK('FG adatbekérő űrlap'!V32),"",'FG adatbekérő űrlap'!V32)</f>
        <v/>
      </c>
      <c r="AE26" t="str">
        <f>IF(ISBLANK('FG adatbekérő űrlap'!W32),"",'FG adatbekérő űrlap'!W32)</f>
        <v/>
      </c>
      <c r="AF26" t="str">
        <f>IF(ISBLANK('FG adatbekérő űrlap'!X32),"",'FG adatbekérő űrlap'!X32)</f>
        <v/>
      </c>
      <c r="AG26" t="str">
        <f>IF(ISBLANK('FG adatbekérő űrlap'!Y32),"",'FG adatbekérő űrlap'!Y32)</f>
        <v/>
      </c>
      <c r="AH26" t="str">
        <f>IF(ISBLANK('FG adatbekérő űrlap'!Z32),"",'FG adatbekérő űrlap'!Z32)</f>
        <v/>
      </c>
      <c r="AI26" t="str">
        <f>IF(ISBLANK('FG adatbekérő űrlap'!AA32),"",'FG adatbekérő űrlap'!AA32)</f>
        <v/>
      </c>
      <c r="AJ26" t="str">
        <f>IF(ISBLANK('FG adatbekérő űrlap'!AB32),"",'FG adatbekérő űrlap'!AB32)</f>
        <v/>
      </c>
      <c r="AK26" t="str">
        <f>IF(ISBLANK('FG adatbekérő űrlap'!AC32),"",'FG adatbekérő űrlap'!AC32)</f>
        <v/>
      </c>
      <c r="AL26" t="str">
        <f>IF(ISBLANK('FG adatbekérő űrlap'!AD32),"",'FG adatbekérő űrlap'!AD32)</f>
        <v/>
      </c>
      <c r="AM26" t="str">
        <f>IF(ISBLANK('FG adatbekérő űrlap'!AE32),"",'FG adatbekérő űrlap'!AE32)</f>
        <v/>
      </c>
      <c r="AN26" t="str">
        <f>IF(ISBLANK('FG adatbekérő űrlap'!AF32),"",'FG adatbekérő űrlap'!AF32)</f>
        <v/>
      </c>
      <c r="AO26" t="str">
        <f>IF(ISBLANK('FG adatbekérő űrlap'!AG32),"",'FG adatbekérő űrlap'!AG32)</f>
        <v/>
      </c>
      <c r="AP26" t="str">
        <f>IF(ISBLANK('FG adatbekérő űrlap'!AH32),"",'FG adatbekérő űrlap'!AH32)</f>
        <v/>
      </c>
      <c r="AQ26" s="15" t="str">
        <f t="shared" si="2"/>
        <v/>
      </c>
      <c r="AR26" s="15" t="str">
        <f t="shared" si="3"/>
        <v/>
      </c>
      <c r="AS26" s="15" t="str">
        <f t="shared" si="4"/>
        <v/>
      </c>
      <c r="AT26" s="15" t="str">
        <f t="shared" si="5"/>
        <v/>
      </c>
      <c r="AU26" s="15" t="str">
        <f t="shared" si="6"/>
        <v/>
      </c>
      <c r="AV26" s="15" t="str">
        <f t="shared" si="7"/>
        <v/>
      </c>
      <c r="AW26" s="15" t="str">
        <f t="shared" si="8"/>
        <v/>
      </c>
      <c r="AX26" s="15" t="str">
        <f t="shared" si="9"/>
        <v/>
      </c>
      <c r="AY26" s="15" t="str">
        <f t="shared" si="10"/>
        <v/>
      </c>
      <c r="AZ26" s="15" t="str">
        <f t="shared" si="11"/>
        <v/>
      </c>
      <c r="BA26" s="15" t="str">
        <f t="shared" si="12"/>
        <v/>
      </c>
      <c r="BB26" s="15" t="str">
        <f t="shared" si="13"/>
        <v/>
      </c>
      <c r="BC26" s="15" t="str">
        <f t="shared" si="14"/>
        <v/>
      </c>
      <c r="BD26" s="15" t="str">
        <f t="shared" si="15"/>
        <v/>
      </c>
    </row>
    <row r="27" spans="1:56" x14ac:dyDescent="0.35">
      <c r="A27" t="str">
        <f>IF(ISBLANK('FG adatbekérő űrlap'!B$4),"",'FG adatbekérő űrlap'!B$4)</f>
        <v/>
      </c>
      <c r="B27" t="str">
        <f>IF(ISBLANK('FG adatbekérő űrlap'!C$4),"",'FG adatbekérő űrlap'!C$4)</f>
        <v/>
      </c>
      <c r="C27" t="str">
        <f t="shared" si="1"/>
        <v/>
      </c>
      <c r="D27" t="str">
        <f>IF(ISBLANK('FG adatbekérő űrlap'!D$4),"",'FG adatbekérő űrlap'!D$4)</f>
        <v/>
      </c>
      <c r="E27" t="str">
        <f>IF(ISBLANK('FG adatbekérő űrlap'!E$4),"",'FG adatbekérő űrlap'!E$4)</f>
        <v/>
      </c>
      <c r="F27" t="str">
        <f>IF(ISBLANK('FG adatbekérő űrlap'!F$4),"",'FG adatbekérő űrlap'!F$4)</f>
        <v/>
      </c>
      <c r="G27" t="str">
        <f>IF(ISBLANK('FG adatbekérő űrlap'!H$4),"",PROPER('FG adatbekérő űrlap'!H$4))</f>
        <v/>
      </c>
      <c r="H27" t="str">
        <f>IF(ISBLANK('FG adatbekérő űrlap'!I$4),"",LOWER('FG adatbekérő űrlap'!I$4))</f>
        <v/>
      </c>
      <c r="I27" t="str">
        <f>IF(ISBLANK('FG adatbekérő űrlap'!J$4),"",'FG adatbekérő űrlap'!J$4)</f>
        <v/>
      </c>
      <c r="J27" t="str">
        <f>IF(ISBLANK('FG adatbekérő űrlap'!K$4),"",PROPER('FG adatbekérő űrlap'!K$4))</f>
        <v/>
      </c>
      <c r="K27" t="str">
        <f>IF(ISBLANK('FG adatbekérő űrlap'!L$4),"",LOWER('FG adatbekérő űrlap'!L$4))</f>
        <v/>
      </c>
      <c r="L27" t="str">
        <f>IF(ISBLANK('FG adatbekérő űrlap'!M$4),"",'FG adatbekérő űrlap'!M$4)</f>
        <v/>
      </c>
      <c r="M27" t="str">
        <f>IF(ISBLANK('FG adatbekérő űrlap'!B33),"",'FG adatbekérő űrlap'!B33)</f>
        <v/>
      </c>
      <c r="N27" t="str">
        <f>IF(ISBLANK('FG adatbekérő űrlap'!C33),"",UPPER('FG adatbekérő űrlap'!C33))</f>
        <v/>
      </c>
      <c r="O27" t="str">
        <f>IF(ISBLANK('FG adatbekérő űrlap'!E33),"",'FG adatbekérő űrlap'!E33)</f>
        <v/>
      </c>
      <c r="P27" t="str">
        <f>IF(ISBLANK('FG adatbekérő űrlap'!F33),"",'FG adatbekérő űrlap'!F33)</f>
        <v/>
      </c>
      <c r="Q27" t="str">
        <f>IF(ISBLANK('FG adatbekérő űrlap'!G33),"",'FG adatbekérő űrlap'!G33)</f>
        <v/>
      </c>
      <c r="R27" t="e">
        <f>IF(ISBLANK('FG adatbekérő űrlap'!#REF!),"",'FG adatbekérő űrlap'!#REF!)</f>
        <v>#REF!</v>
      </c>
      <c r="S27" t="str">
        <f>IF(ISBLANK('FG adatbekérő űrlap'!H33),"",'FG adatbekérő űrlap'!H33)</f>
        <v/>
      </c>
      <c r="T27" t="str">
        <f>IF(ISBLANK('FG adatbekérő űrlap'!I33),"",'FG adatbekérő űrlap'!I33)</f>
        <v/>
      </c>
      <c r="U27" t="str">
        <f>IF(ISBLANK('FG adatbekérő űrlap'!J33),"",'FG adatbekérő űrlap'!J33)</f>
        <v/>
      </c>
      <c r="V27" t="str">
        <f>IF(ISBLANK('FG adatbekérő űrlap'!K33),"",'FG adatbekérő űrlap'!K33)</f>
        <v/>
      </c>
      <c r="W27" t="str">
        <f>IF(ISBLANK('FG adatbekérő űrlap'!L33),"",'FG adatbekérő űrlap'!L33)</f>
        <v/>
      </c>
      <c r="X27" t="str">
        <f>IF(ISBLANK('FG adatbekérő űrlap'!P33),"",'FG adatbekérő űrlap'!P33)</f>
        <v/>
      </c>
      <c r="Y27" t="str">
        <f>IF(ISBLANK('FG adatbekérő űrlap'!Q33),"",'FG adatbekérő űrlap'!Q33)</f>
        <v/>
      </c>
      <c r="Z27" t="str">
        <f>IF(ISBLANK('FG adatbekérő űrlap'!R33),"",'FG adatbekérő űrlap'!R33)</f>
        <v/>
      </c>
      <c r="AA27" t="str">
        <f>IF(ISBLANK('FG adatbekérő űrlap'!S33),"",'FG adatbekérő űrlap'!S33)</f>
        <v/>
      </c>
      <c r="AB27" t="str">
        <f>IF(ISBLANK('FG adatbekérő űrlap'!T33),"",'FG adatbekérő űrlap'!T33)</f>
        <v/>
      </c>
      <c r="AC27" t="str">
        <f>IF(ISBLANK('FG adatbekérő űrlap'!U33),"",'FG adatbekérő űrlap'!U33)</f>
        <v/>
      </c>
      <c r="AD27" t="str">
        <f>IF(ISBLANK('FG adatbekérő űrlap'!V33),"",'FG adatbekérő űrlap'!V33)</f>
        <v/>
      </c>
      <c r="AE27" t="str">
        <f>IF(ISBLANK('FG adatbekérő űrlap'!W33),"",'FG adatbekérő űrlap'!W33)</f>
        <v/>
      </c>
      <c r="AF27" t="str">
        <f>IF(ISBLANK('FG adatbekérő űrlap'!X33),"",'FG adatbekérő űrlap'!X33)</f>
        <v/>
      </c>
      <c r="AG27" t="str">
        <f>IF(ISBLANK('FG adatbekérő űrlap'!Y33),"",'FG adatbekérő űrlap'!Y33)</f>
        <v/>
      </c>
      <c r="AH27" t="str">
        <f>IF(ISBLANK('FG adatbekérő űrlap'!Z33),"",'FG adatbekérő űrlap'!Z33)</f>
        <v/>
      </c>
      <c r="AI27" t="str">
        <f>IF(ISBLANK('FG adatbekérő űrlap'!AA33),"",'FG adatbekérő űrlap'!AA33)</f>
        <v/>
      </c>
      <c r="AJ27" t="str">
        <f>IF(ISBLANK('FG adatbekérő űrlap'!AB33),"",'FG adatbekérő űrlap'!AB33)</f>
        <v/>
      </c>
      <c r="AK27" t="str">
        <f>IF(ISBLANK('FG adatbekérő űrlap'!AC33),"",'FG adatbekérő űrlap'!AC33)</f>
        <v/>
      </c>
      <c r="AL27" t="str">
        <f>IF(ISBLANK('FG adatbekérő űrlap'!AD33),"",'FG adatbekérő űrlap'!AD33)</f>
        <v/>
      </c>
      <c r="AM27" t="str">
        <f>IF(ISBLANK('FG adatbekérő űrlap'!AE33),"",'FG adatbekérő űrlap'!AE33)</f>
        <v/>
      </c>
      <c r="AN27" t="str">
        <f>IF(ISBLANK('FG adatbekérő űrlap'!AF33),"",'FG adatbekérő űrlap'!AF33)</f>
        <v/>
      </c>
      <c r="AO27" t="str">
        <f>IF(ISBLANK('FG adatbekérő űrlap'!AG33),"",'FG adatbekérő űrlap'!AG33)</f>
        <v/>
      </c>
      <c r="AP27" t="str">
        <f>IF(ISBLANK('FG adatbekérő űrlap'!AH33),"",'FG adatbekérő űrlap'!AH33)</f>
        <v/>
      </c>
      <c r="AQ27" s="15" t="str">
        <f t="shared" si="2"/>
        <v/>
      </c>
      <c r="AR27" s="15" t="str">
        <f t="shared" si="3"/>
        <v/>
      </c>
      <c r="AS27" s="15" t="str">
        <f t="shared" si="4"/>
        <v/>
      </c>
      <c r="AT27" s="15" t="str">
        <f t="shared" si="5"/>
        <v/>
      </c>
      <c r="AU27" s="15" t="str">
        <f t="shared" si="6"/>
        <v/>
      </c>
      <c r="AV27" s="15" t="str">
        <f t="shared" si="7"/>
        <v/>
      </c>
      <c r="AW27" s="15" t="str">
        <f t="shared" si="8"/>
        <v/>
      </c>
      <c r="AX27" s="15" t="str">
        <f t="shared" si="9"/>
        <v/>
      </c>
      <c r="AY27" s="15" t="str">
        <f t="shared" si="10"/>
        <v/>
      </c>
      <c r="AZ27" s="15" t="str">
        <f t="shared" si="11"/>
        <v/>
      </c>
      <c r="BA27" s="15" t="str">
        <f t="shared" si="12"/>
        <v/>
      </c>
      <c r="BB27" s="15" t="str">
        <f t="shared" si="13"/>
        <v/>
      </c>
      <c r="BC27" s="15" t="str">
        <f t="shared" si="14"/>
        <v/>
      </c>
      <c r="BD27" s="15" t="str">
        <f t="shared" si="15"/>
        <v/>
      </c>
    </row>
    <row r="28" spans="1:56" x14ac:dyDescent="0.35">
      <c r="A28" t="str">
        <f>IF(ISBLANK('FG adatbekérő űrlap'!B$4),"",'FG adatbekérő űrlap'!B$4)</f>
        <v/>
      </c>
      <c r="B28" t="str">
        <f>IF(ISBLANK('FG adatbekérő űrlap'!C$4),"",'FG adatbekérő űrlap'!C$4)</f>
        <v/>
      </c>
      <c r="C28" t="str">
        <f t="shared" si="1"/>
        <v/>
      </c>
      <c r="D28" t="str">
        <f>IF(ISBLANK('FG adatbekérő űrlap'!D$4),"",'FG adatbekérő űrlap'!D$4)</f>
        <v/>
      </c>
      <c r="E28" t="str">
        <f>IF(ISBLANK('FG adatbekérő űrlap'!E$4),"",'FG adatbekérő űrlap'!E$4)</f>
        <v/>
      </c>
      <c r="F28" t="str">
        <f>IF(ISBLANK('FG adatbekérő űrlap'!F$4),"",'FG adatbekérő űrlap'!F$4)</f>
        <v/>
      </c>
      <c r="G28" t="str">
        <f>IF(ISBLANK('FG adatbekérő űrlap'!H$4),"",PROPER('FG adatbekérő űrlap'!H$4))</f>
        <v/>
      </c>
      <c r="H28" t="str">
        <f>IF(ISBLANK('FG adatbekérő űrlap'!I$4),"",LOWER('FG adatbekérő űrlap'!I$4))</f>
        <v/>
      </c>
      <c r="I28" t="str">
        <f>IF(ISBLANK('FG adatbekérő űrlap'!J$4),"",'FG adatbekérő űrlap'!J$4)</f>
        <v/>
      </c>
      <c r="J28" t="str">
        <f>IF(ISBLANK('FG adatbekérő űrlap'!K$4),"",PROPER('FG adatbekérő űrlap'!K$4))</f>
        <v/>
      </c>
      <c r="K28" t="str">
        <f>IF(ISBLANK('FG adatbekérő űrlap'!L$4),"",LOWER('FG adatbekérő űrlap'!L$4))</f>
        <v/>
      </c>
      <c r="L28" t="str">
        <f>IF(ISBLANK('FG adatbekérő űrlap'!M$4),"",'FG adatbekérő űrlap'!M$4)</f>
        <v/>
      </c>
      <c r="M28" t="str">
        <f>IF(ISBLANK('FG adatbekérő űrlap'!B34),"",'FG adatbekérő űrlap'!B34)</f>
        <v/>
      </c>
      <c r="N28" t="str">
        <f>IF(ISBLANK('FG adatbekérő űrlap'!C34),"",UPPER('FG adatbekérő űrlap'!C34))</f>
        <v/>
      </c>
      <c r="O28" t="str">
        <f>IF(ISBLANK('FG adatbekérő űrlap'!E34),"",'FG adatbekérő űrlap'!E34)</f>
        <v/>
      </c>
      <c r="P28" t="str">
        <f>IF(ISBLANK('FG adatbekérő űrlap'!F34),"",'FG adatbekérő űrlap'!F34)</f>
        <v/>
      </c>
      <c r="Q28" t="str">
        <f>IF(ISBLANK('FG adatbekérő űrlap'!G34),"",'FG adatbekérő űrlap'!G34)</f>
        <v/>
      </c>
      <c r="R28" t="e">
        <f>IF(ISBLANK('FG adatbekérő űrlap'!#REF!),"",'FG adatbekérő űrlap'!#REF!)</f>
        <v>#REF!</v>
      </c>
      <c r="S28" t="str">
        <f>IF(ISBLANK('FG adatbekérő űrlap'!H34),"",'FG adatbekérő űrlap'!H34)</f>
        <v/>
      </c>
      <c r="T28" t="str">
        <f>IF(ISBLANK('FG adatbekérő űrlap'!I34),"",'FG adatbekérő űrlap'!I34)</f>
        <v/>
      </c>
      <c r="U28" t="str">
        <f>IF(ISBLANK('FG adatbekérő űrlap'!J34),"",'FG adatbekérő űrlap'!J34)</f>
        <v/>
      </c>
      <c r="V28" t="str">
        <f>IF(ISBLANK('FG adatbekérő űrlap'!K34),"",'FG adatbekérő űrlap'!K34)</f>
        <v/>
      </c>
      <c r="W28" t="str">
        <f>IF(ISBLANK('FG adatbekérő űrlap'!L34),"",'FG adatbekérő űrlap'!L34)</f>
        <v/>
      </c>
      <c r="X28" t="str">
        <f>IF(ISBLANK('FG adatbekérő űrlap'!P34),"",'FG adatbekérő űrlap'!P34)</f>
        <v/>
      </c>
      <c r="Y28" t="str">
        <f>IF(ISBLANK('FG adatbekérő űrlap'!Q34),"",'FG adatbekérő űrlap'!Q34)</f>
        <v/>
      </c>
      <c r="Z28" t="str">
        <f>IF(ISBLANK('FG adatbekérő űrlap'!R34),"",'FG adatbekérő űrlap'!R34)</f>
        <v/>
      </c>
      <c r="AA28" t="str">
        <f>IF(ISBLANK('FG adatbekérő űrlap'!S34),"",'FG adatbekérő űrlap'!S34)</f>
        <v/>
      </c>
      <c r="AB28" t="str">
        <f>IF(ISBLANK('FG adatbekérő űrlap'!T34),"",'FG adatbekérő űrlap'!T34)</f>
        <v/>
      </c>
      <c r="AC28" t="str">
        <f>IF(ISBLANK('FG adatbekérő űrlap'!U34),"",'FG adatbekérő űrlap'!U34)</f>
        <v/>
      </c>
      <c r="AD28" t="str">
        <f>IF(ISBLANK('FG adatbekérő űrlap'!V34),"",'FG adatbekérő űrlap'!V34)</f>
        <v/>
      </c>
      <c r="AE28" t="str">
        <f>IF(ISBLANK('FG adatbekérő űrlap'!W34),"",'FG adatbekérő űrlap'!W34)</f>
        <v/>
      </c>
      <c r="AF28" t="str">
        <f>IF(ISBLANK('FG adatbekérő űrlap'!X34),"",'FG adatbekérő űrlap'!X34)</f>
        <v/>
      </c>
      <c r="AG28" t="str">
        <f>IF(ISBLANK('FG adatbekérő űrlap'!Y34),"",'FG adatbekérő űrlap'!Y34)</f>
        <v/>
      </c>
      <c r="AH28" t="str">
        <f>IF(ISBLANK('FG adatbekérő űrlap'!Z34),"",'FG adatbekérő űrlap'!Z34)</f>
        <v/>
      </c>
      <c r="AI28" t="str">
        <f>IF(ISBLANK('FG adatbekérő űrlap'!AA34),"",'FG adatbekérő űrlap'!AA34)</f>
        <v/>
      </c>
      <c r="AJ28" t="str">
        <f>IF(ISBLANK('FG adatbekérő űrlap'!AB34),"",'FG adatbekérő űrlap'!AB34)</f>
        <v/>
      </c>
      <c r="AK28" t="str">
        <f>IF(ISBLANK('FG adatbekérő űrlap'!AC34),"",'FG adatbekérő űrlap'!AC34)</f>
        <v/>
      </c>
      <c r="AL28" t="str">
        <f>IF(ISBLANK('FG adatbekérő űrlap'!AD34),"",'FG adatbekérő űrlap'!AD34)</f>
        <v/>
      </c>
      <c r="AM28" t="str">
        <f>IF(ISBLANK('FG adatbekérő űrlap'!AE34),"",'FG adatbekérő űrlap'!AE34)</f>
        <v/>
      </c>
      <c r="AN28" t="str">
        <f>IF(ISBLANK('FG adatbekérő űrlap'!AF34),"",'FG adatbekérő űrlap'!AF34)</f>
        <v/>
      </c>
      <c r="AO28" t="str">
        <f>IF(ISBLANK('FG adatbekérő űrlap'!AG34),"",'FG adatbekérő űrlap'!AG34)</f>
        <v/>
      </c>
      <c r="AP28" t="str">
        <f>IF(ISBLANK('FG adatbekérő űrlap'!AH34),"",'FG adatbekérő űrlap'!AH34)</f>
        <v/>
      </c>
      <c r="AQ28" s="15" t="str">
        <f t="shared" si="2"/>
        <v/>
      </c>
      <c r="AR28" s="15" t="str">
        <f t="shared" si="3"/>
        <v/>
      </c>
      <c r="AS28" s="15" t="str">
        <f t="shared" si="4"/>
        <v/>
      </c>
      <c r="AT28" s="15" t="str">
        <f t="shared" si="5"/>
        <v/>
      </c>
      <c r="AU28" s="15" t="str">
        <f t="shared" si="6"/>
        <v/>
      </c>
      <c r="AV28" s="15" t="str">
        <f t="shared" si="7"/>
        <v/>
      </c>
      <c r="AW28" s="15" t="str">
        <f t="shared" si="8"/>
        <v/>
      </c>
      <c r="AX28" s="15" t="str">
        <f t="shared" si="9"/>
        <v/>
      </c>
      <c r="AY28" s="15" t="str">
        <f t="shared" si="10"/>
        <v/>
      </c>
      <c r="AZ28" s="15" t="str">
        <f t="shared" si="11"/>
        <v/>
      </c>
      <c r="BA28" s="15" t="str">
        <f t="shared" si="12"/>
        <v/>
      </c>
      <c r="BB28" s="15" t="str">
        <f t="shared" si="13"/>
        <v/>
      </c>
      <c r="BC28" s="15" t="str">
        <f t="shared" si="14"/>
        <v/>
      </c>
      <c r="BD28" s="15" t="str">
        <f t="shared" si="15"/>
        <v/>
      </c>
    </row>
    <row r="29" spans="1:56" x14ac:dyDescent="0.35">
      <c r="A29" t="str">
        <f>IF(ISBLANK('FG adatbekérő űrlap'!B$4),"",'FG adatbekérő űrlap'!B$4)</f>
        <v/>
      </c>
      <c r="B29" t="str">
        <f>IF(ISBLANK('FG adatbekérő űrlap'!C$4),"",'FG adatbekérő űrlap'!C$4)</f>
        <v/>
      </c>
      <c r="C29" t="str">
        <f t="shared" si="1"/>
        <v/>
      </c>
      <c r="D29" t="str">
        <f>IF(ISBLANK('FG adatbekérő űrlap'!D$4),"",'FG adatbekérő űrlap'!D$4)</f>
        <v/>
      </c>
      <c r="E29" t="str">
        <f>IF(ISBLANK('FG adatbekérő űrlap'!E$4),"",'FG adatbekérő űrlap'!E$4)</f>
        <v/>
      </c>
      <c r="F29" t="str">
        <f>IF(ISBLANK('FG adatbekérő űrlap'!F$4),"",'FG adatbekérő űrlap'!F$4)</f>
        <v/>
      </c>
      <c r="G29" t="str">
        <f>IF(ISBLANK('FG adatbekérő űrlap'!H$4),"",PROPER('FG adatbekérő űrlap'!H$4))</f>
        <v/>
      </c>
      <c r="H29" t="str">
        <f>IF(ISBLANK('FG adatbekérő űrlap'!I$4),"",LOWER('FG adatbekérő űrlap'!I$4))</f>
        <v/>
      </c>
      <c r="I29" t="str">
        <f>IF(ISBLANK('FG adatbekérő űrlap'!J$4),"",'FG adatbekérő űrlap'!J$4)</f>
        <v/>
      </c>
      <c r="J29" t="str">
        <f>IF(ISBLANK('FG adatbekérő űrlap'!K$4),"",PROPER('FG adatbekérő űrlap'!K$4))</f>
        <v/>
      </c>
      <c r="K29" t="str">
        <f>IF(ISBLANK('FG adatbekérő űrlap'!L$4),"",LOWER('FG adatbekérő űrlap'!L$4))</f>
        <v/>
      </c>
      <c r="L29" t="str">
        <f>IF(ISBLANK('FG adatbekérő űrlap'!M$4),"",'FG adatbekérő űrlap'!M$4)</f>
        <v/>
      </c>
      <c r="M29" t="str">
        <f>IF(ISBLANK('FG adatbekérő űrlap'!B35),"",'FG adatbekérő űrlap'!B35)</f>
        <v/>
      </c>
      <c r="N29" t="str">
        <f>IF(ISBLANK('FG adatbekérő űrlap'!C35),"",UPPER('FG adatbekérő űrlap'!C35))</f>
        <v/>
      </c>
      <c r="O29" t="str">
        <f>IF(ISBLANK('FG adatbekérő űrlap'!E35),"",'FG adatbekérő űrlap'!E35)</f>
        <v/>
      </c>
      <c r="P29" t="str">
        <f>IF(ISBLANK('FG adatbekérő űrlap'!F35),"",'FG adatbekérő űrlap'!F35)</f>
        <v/>
      </c>
      <c r="Q29" t="str">
        <f>IF(ISBLANK('FG adatbekérő űrlap'!G35),"",'FG adatbekérő űrlap'!G35)</f>
        <v/>
      </c>
      <c r="R29" t="e">
        <f>IF(ISBLANK('FG adatbekérő űrlap'!#REF!),"",'FG adatbekérő űrlap'!#REF!)</f>
        <v>#REF!</v>
      </c>
      <c r="S29" t="str">
        <f>IF(ISBLANK('FG adatbekérő űrlap'!H35),"",'FG adatbekérő űrlap'!H35)</f>
        <v/>
      </c>
      <c r="T29" t="str">
        <f>IF(ISBLANK('FG adatbekérő űrlap'!I35),"",'FG adatbekérő űrlap'!I35)</f>
        <v/>
      </c>
      <c r="U29" t="str">
        <f>IF(ISBLANK('FG adatbekérő űrlap'!J35),"",'FG adatbekérő űrlap'!J35)</f>
        <v/>
      </c>
      <c r="V29" t="str">
        <f>IF(ISBLANK('FG adatbekérő űrlap'!K35),"",'FG adatbekérő űrlap'!K35)</f>
        <v/>
      </c>
      <c r="W29" t="str">
        <f>IF(ISBLANK('FG adatbekérő űrlap'!L35),"",'FG adatbekérő űrlap'!L35)</f>
        <v/>
      </c>
      <c r="X29" t="str">
        <f>IF(ISBLANK('FG adatbekérő űrlap'!P35),"",'FG adatbekérő űrlap'!P35)</f>
        <v/>
      </c>
      <c r="Y29" t="str">
        <f>IF(ISBLANK('FG adatbekérő űrlap'!Q35),"",'FG adatbekérő űrlap'!Q35)</f>
        <v/>
      </c>
      <c r="Z29" t="str">
        <f>IF(ISBLANK('FG adatbekérő űrlap'!R35),"",'FG adatbekérő űrlap'!R35)</f>
        <v/>
      </c>
      <c r="AA29" t="str">
        <f>IF(ISBLANK('FG adatbekérő űrlap'!S35),"",'FG adatbekérő űrlap'!S35)</f>
        <v/>
      </c>
      <c r="AB29" t="str">
        <f>IF(ISBLANK('FG adatbekérő űrlap'!T35),"",'FG adatbekérő űrlap'!T35)</f>
        <v/>
      </c>
      <c r="AC29" t="str">
        <f>IF(ISBLANK('FG adatbekérő űrlap'!U35),"",'FG adatbekérő űrlap'!U35)</f>
        <v/>
      </c>
      <c r="AD29" t="str">
        <f>IF(ISBLANK('FG adatbekérő űrlap'!V35),"",'FG adatbekérő űrlap'!V35)</f>
        <v/>
      </c>
      <c r="AE29" t="str">
        <f>IF(ISBLANK('FG adatbekérő űrlap'!W35),"",'FG adatbekérő űrlap'!W35)</f>
        <v/>
      </c>
      <c r="AF29" t="str">
        <f>IF(ISBLANK('FG adatbekérő űrlap'!X35),"",'FG adatbekérő űrlap'!X35)</f>
        <v/>
      </c>
      <c r="AG29" t="str">
        <f>IF(ISBLANK('FG adatbekérő űrlap'!Y35),"",'FG adatbekérő űrlap'!Y35)</f>
        <v/>
      </c>
      <c r="AH29" t="str">
        <f>IF(ISBLANK('FG adatbekérő űrlap'!Z35),"",'FG adatbekérő űrlap'!Z35)</f>
        <v/>
      </c>
      <c r="AI29" t="str">
        <f>IF(ISBLANK('FG adatbekérő űrlap'!AA35),"",'FG adatbekérő űrlap'!AA35)</f>
        <v/>
      </c>
      <c r="AJ29" t="str">
        <f>IF(ISBLANK('FG adatbekérő űrlap'!AB35),"",'FG adatbekérő űrlap'!AB35)</f>
        <v/>
      </c>
      <c r="AK29" t="str">
        <f>IF(ISBLANK('FG adatbekérő űrlap'!AC35),"",'FG adatbekérő űrlap'!AC35)</f>
        <v/>
      </c>
      <c r="AL29" t="str">
        <f>IF(ISBLANK('FG adatbekérő űrlap'!AD35),"",'FG adatbekérő űrlap'!AD35)</f>
        <v/>
      </c>
      <c r="AM29" t="str">
        <f>IF(ISBLANK('FG adatbekérő űrlap'!AE35),"",'FG adatbekérő űrlap'!AE35)</f>
        <v/>
      </c>
      <c r="AN29" t="str">
        <f>IF(ISBLANK('FG adatbekérő űrlap'!AF35),"",'FG adatbekérő űrlap'!AF35)</f>
        <v/>
      </c>
      <c r="AO29" t="str">
        <f>IF(ISBLANK('FG adatbekérő űrlap'!AG35),"",'FG adatbekérő űrlap'!AG35)</f>
        <v/>
      </c>
      <c r="AP29" t="str">
        <f>IF(ISBLANK('FG adatbekérő űrlap'!AH35),"",'FG adatbekérő űrlap'!AH35)</f>
        <v/>
      </c>
      <c r="AQ29" s="15" t="str">
        <f t="shared" si="2"/>
        <v/>
      </c>
      <c r="AR29" s="15" t="str">
        <f t="shared" si="3"/>
        <v/>
      </c>
      <c r="AS29" s="15" t="str">
        <f t="shared" si="4"/>
        <v/>
      </c>
      <c r="AT29" s="15" t="str">
        <f t="shared" si="5"/>
        <v/>
      </c>
      <c r="AU29" s="15" t="str">
        <f t="shared" si="6"/>
        <v/>
      </c>
      <c r="AV29" s="15" t="str">
        <f t="shared" si="7"/>
        <v/>
      </c>
      <c r="AW29" s="15" t="str">
        <f t="shared" si="8"/>
        <v/>
      </c>
      <c r="AX29" s="15" t="str">
        <f t="shared" si="9"/>
        <v/>
      </c>
      <c r="AY29" s="15" t="str">
        <f t="shared" si="10"/>
        <v/>
      </c>
      <c r="AZ29" s="15" t="str">
        <f t="shared" si="11"/>
        <v/>
      </c>
      <c r="BA29" s="15" t="str">
        <f t="shared" si="12"/>
        <v/>
      </c>
      <c r="BB29" s="15" t="str">
        <f t="shared" si="13"/>
        <v/>
      </c>
      <c r="BC29" s="15" t="str">
        <f t="shared" si="14"/>
        <v/>
      </c>
      <c r="BD29" s="15" t="str">
        <f t="shared" si="15"/>
        <v/>
      </c>
    </row>
    <row r="30" spans="1:56" x14ac:dyDescent="0.35">
      <c r="A30" t="str">
        <f>IF(ISBLANK('FG adatbekérő űrlap'!B$4),"",'FG adatbekérő űrlap'!B$4)</f>
        <v/>
      </c>
      <c r="B30" t="str">
        <f>IF(ISBLANK('FG adatbekérő űrlap'!C$4),"",'FG adatbekérő űrlap'!C$4)</f>
        <v/>
      </c>
      <c r="C30" t="str">
        <f t="shared" si="1"/>
        <v/>
      </c>
      <c r="D30" t="str">
        <f>IF(ISBLANK('FG adatbekérő űrlap'!D$4),"",'FG adatbekérő űrlap'!D$4)</f>
        <v/>
      </c>
      <c r="E30" t="str">
        <f>IF(ISBLANK('FG adatbekérő űrlap'!E$4),"",'FG adatbekérő űrlap'!E$4)</f>
        <v/>
      </c>
      <c r="F30" t="str">
        <f>IF(ISBLANK('FG adatbekérő űrlap'!F$4),"",'FG adatbekérő űrlap'!F$4)</f>
        <v/>
      </c>
      <c r="G30" t="str">
        <f>IF(ISBLANK('FG adatbekérő űrlap'!H$4),"",PROPER('FG adatbekérő űrlap'!H$4))</f>
        <v/>
      </c>
      <c r="H30" t="str">
        <f>IF(ISBLANK('FG adatbekérő űrlap'!I$4),"",LOWER('FG adatbekérő űrlap'!I$4))</f>
        <v/>
      </c>
      <c r="I30" t="str">
        <f>IF(ISBLANK('FG adatbekérő űrlap'!J$4),"",'FG adatbekérő űrlap'!J$4)</f>
        <v/>
      </c>
      <c r="J30" t="str">
        <f>IF(ISBLANK('FG adatbekérő űrlap'!K$4),"",PROPER('FG adatbekérő űrlap'!K$4))</f>
        <v/>
      </c>
      <c r="K30" t="str">
        <f>IF(ISBLANK('FG adatbekérő űrlap'!L$4),"",LOWER('FG adatbekérő űrlap'!L$4))</f>
        <v/>
      </c>
      <c r="L30" t="str">
        <f>IF(ISBLANK('FG adatbekérő űrlap'!M$4),"",'FG adatbekérő űrlap'!M$4)</f>
        <v/>
      </c>
      <c r="M30" t="str">
        <f>IF(ISBLANK('FG adatbekérő űrlap'!B36),"",'FG adatbekérő űrlap'!B36)</f>
        <v/>
      </c>
      <c r="N30" t="str">
        <f>IF(ISBLANK('FG adatbekérő űrlap'!C36),"",UPPER('FG adatbekérő űrlap'!C36))</f>
        <v/>
      </c>
      <c r="O30" t="str">
        <f>IF(ISBLANK('FG adatbekérő űrlap'!E36),"",'FG adatbekérő űrlap'!E36)</f>
        <v/>
      </c>
      <c r="P30" t="str">
        <f>IF(ISBLANK('FG adatbekérő űrlap'!F36),"",'FG adatbekérő űrlap'!F36)</f>
        <v/>
      </c>
      <c r="Q30" t="str">
        <f>IF(ISBLANK('FG adatbekérő űrlap'!G36),"",'FG adatbekérő űrlap'!G36)</f>
        <v/>
      </c>
      <c r="R30" t="e">
        <f>IF(ISBLANK('FG adatbekérő űrlap'!#REF!),"",'FG adatbekérő űrlap'!#REF!)</f>
        <v>#REF!</v>
      </c>
      <c r="S30" t="str">
        <f>IF(ISBLANK('FG adatbekérő űrlap'!H36),"",'FG adatbekérő űrlap'!H36)</f>
        <v/>
      </c>
      <c r="T30" t="str">
        <f>IF(ISBLANK('FG adatbekérő űrlap'!I36),"",'FG adatbekérő űrlap'!I36)</f>
        <v/>
      </c>
      <c r="U30" t="str">
        <f>IF(ISBLANK('FG adatbekérő űrlap'!J36),"",'FG adatbekérő űrlap'!J36)</f>
        <v/>
      </c>
      <c r="V30" t="str">
        <f>IF(ISBLANK('FG adatbekérő űrlap'!K36),"",'FG adatbekérő űrlap'!K36)</f>
        <v/>
      </c>
      <c r="W30" t="str">
        <f>IF(ISBLANK('FG adatbekérő űrlap'!L36),"",'FG adatbekérő űrlap'!L36)</f>
        <v/>
      </c>
      <c r="X30" t="str">
        <f>IF(ISBLANK('FG adatbekérő űrlap'!P36),"",'FG adatbekérő űrlap'!P36)</f>
        <v/>
      </c>
      <c r="Y30" t="str">
        <f>IF(ISBLANK('FG adatbekérő űrlap'!Q36),"",'FG adatbekérő űrlap'!Q36)</f>
        <v/>
      </c>
      <c r="Z30" t="str">
        <f>IF(ISBLANK('FG adatbekérő űrlap'!R36),"",'FG adatbekérő űrlap'!R36)</f>
        <v/>
      </c>
      <c r="AA30" t="str">
        <f>IF(ISBLANK('FG adatbekérő űrlap'!S36),"",'FG adatbekérő űrlap'!S36)</f>
        <v/>
      </c>
      <c r="AB30" t="str">
        <f>IF(ISBLANK('FG adatbekérő űrlap'!T36),"",'FG adatbekérő űrlap'!T36)</f>
        <v/>
      </c>
      <c r="AC30" t="str">
        <f>IF(ISBLANK('FG adatbekérő űrlap'!U36),"",'FG adatbekérő űrlap'!U36)</f>
        <v/>
      </c>
      <c r="AD30" t="str">
        <f>IF(ISBLANK('FG adatbekérő űrlap'!V36),"",'FG adatbekérő űrlap'!V36)</f>
        <v/>
      </c>
      <c r="AE30" t="str">
        <f>IF(ISBLANK('FG adatbekérő űrlap'!W36),"",'FG adatbekérő űrlap'!W36)</f>
        <v/>
      </c>
      <c r="AF30" t="str">
        <f>IF(ISBLANK('FG adatbekérő űrlap'!X36),"",'FG adatbekérő űrlap'!X36)</f>
        <v/>
      </c>
      <c r="AG30" t="str">
        <f>IF(ISBLANK('FG adatbekérő űrlap'!Y36),"",'FG adatbekérő űrlap'!Y36)</f>
        <v/>
      </c>
      <c r="AH30" t="str">
        <f>IF(ISBLANK('FG adatbekérő űrlap'!Z36),"",'FG adatbekérő űrlap'!Z36)</f>
        <v/>
      </c>
      <c r="AI30" t="str">
        <f>IF(ISBLANK('FG adatbekérő űrlap'!AA36),"",'FG adatbekérő űrlap'!AA36)</f>
        <v/>
      </c>
      <c r="AJ30" t="str">
        <f>IF(ISBLANK('FG adatbekérő űrlap'!AB36),"",'FG adatbekérő űrlap'!AB36)</f>
        <v/>
      </c>
      <c r="AK30" t="str">
        <f>IF(ISBLANK('FG adatbekérő űrlap'!AC36),"",'FG adatbekérő űrlap'!AC36)</f>
        <v/>
      </c>
      <c r="AL30" t="str">
        <f>IF(ISBLANK('FG adatbekérő űrlap'!AD36),"",'FG adatbekérő űrlap'!AD36)</f>
        <v/>
      </c>
      <c r="AM30" t="str">
        <f>IF(ISBLANK('FG adatbekérő űrlap'!AE36),"",'FG adatbekérő űrlap'!AE36)</f>
        <v/>
      </c>
      <c r="AN30" t="str">
        <f>IF(ISBLANK('FG adatbekérő űrlap'!AF36),"",'FG adatbekérő űrlap'!AF36)</f>
        <v/>
      </c>
      <c r="AO30" t="str">
        <f>IF(ISBLANK('FG adatbekérő űrlap'!AG36),"",'FG adatbekérő űrlap'!AG36)</f>
        <v/>
      </c>
      <c r="AP30" t="str">
        <f>IF(ISBLANK('FG adatbekérő űrlap'!AH36),"",'FG adatbekérő űrlap'!AH36)</f>
        <v/>
      </c>
      <c r="AQ30" s="15" t="str">
        <f t="shared" si="2"/>
        <v/>
      </c>
      <c r="AR30" s="15" t="str">
        <f t="shared" si="3"/>
        <v/>
      </c>
      <c r="AS30" s="15" t="str">
        <f t="shared" si="4"/>
        <v/>
      </c>
      <c r="AT30" s="15" t="str">
        <f t="shared" si="5"/>
        <v/>
      </c>
      <c r="AU30" s="15" t="str">
        <f t="shared" si="6"/>
        <v/>
      </c>
      <c r="AV30" s="15" t="str">
        <f t="shared" si="7"/>
        <v/>
      </c>
      <c r="AW30" s="15" t="str">
        <f t="shared" si="8"/>
        <v/>
      </c>
      <c r="AX30" s="15" t="str">
        <f t="shared" si="9"/>
        <v/>
      </c>
      <c r="AY30" s="15" t="str">
        <f t="shared" si="10"/>
        <v/>
      </c>
      <c r="AZ30" s="15" t="str">
        <f t="shared" si="11"/>
        <v/>
      </c>
      <c r="BA30" s="15" t="str">
        <f t="shared" si="12"/>
        <v/>
      </c>
      <c r="BB30" s="15" t="str">
        <f t="shared" si="13"/>
        <v/>
      </c>
      <c r="BC30" s="15" t="str">
        <f t="shared" si="14"/>
        <v/>
      </c>
      <c r="BD30" s="15" t="str">
        <f t="shared" si="15"/>
        <v/>
      </c>
    </row>
    <row r="31" spans="1:56" x14ac:dyDescent="0.35">
      <c r="A31" t="str">
        <f>IF(ISBLANK('FG adatbekérő űrlap'!B$4),"",'FG adatbekérő űrlap'!B$4)</f>
        <v/>
      </c>
      <c r="B31" t="str">
        <f>IF(ISBLANK('FG adatbekérő űrlap'!C$4),"",'FG adatbekérő űrlap'!C$4)</f>
        <v/>
      </c>
      <c r="C31" t="str">
        <f t="shared" si="1"/>
        <v/>
      </c>
      <c r="D31" t="str">
        <f>IF(ISBLANK('FG adatbekérő űrlap'!D$4),"",'FG adatbekérő űrlap'!D$4)</f>
        <v/>
      </c>
      <c r="E31" t="str">
        <f>IF(ISBLANK('FG adatbekérő űrlap'!E$4),"",'FG adatbekérő űrlap'!E$4)</f>
        <v/>
      </c>
      <c r="F31" t="str">
        <f>IF(ISBLANK('FG adatbekérő űrlap'!F$4),"",'FG adatbekérő űrlap'!F$4)</f>
        <v/>
      </c>
      <c r="G31" t="str">
        <f>IF(ISBLANK('FG adatbekérő űrlap'!H$4),"",PROPER('FG adatbekérő űrlap'!H$4))</f>
        <v/>
      </c>
      <c r="H31" t="str">
        <f>IF(ISBLANK('FG adatbekérő űrlap'!I$4),"",LOWER('FG adatbekérő űrlap'!I$4))</f>
        <v/>
      </c>
      <c r="I31" t="str">
        <f>IF(ISBLANK('FG adatbekérő űrlap'!J$4),"",'FG adatbekérő űrlap'!J$4)</f>
        <v/>
      </c>
      <c r="J31" t="str">
        <f>IF(ISBLANK('FG adatbekérő űrlap'!K$4),"",PROPER('FG adatbekérő űrlap'!K$4))</f>
        <v/>
      </c>
      <c r="K31" t="str">
        <f>IF(ISBLANK('FG adatbekérő űrlap'!L$4),"",LOWER('FG adatbekérő űrlap'!L$4))</f>
        <v/>
      </c>
      <c r="L31" t="str">
        <f>IF(ISBLANK('FG adatbekérő űrlap'!M$4),"",'FG adatbekérő űrlap'!M$4)</f>
        <v/>
      </c>
      <c r="M31" t="str">
        <f>IF(ISBLANK('FG adatbekérő űrlap'!B37),"",'FG adatbekérő űrlap'!B37)</f>
        <v/>
      </c>
      <c r="N31" t="str">
        <f>IF(ISBLANK('FG adatbekérő űrlap'!C37),"",UPPER('FG adatbekérő űrlap'!C37))</f>
        <v/>
      </c>
      <c r="O31" t="str">
        <f>IF(ISBLANK('FG adatbekérő űrlap'!E37),"",'FG adatbekérő űrlap'!E37)</f>
        <v/>
      </c>
      <c r="P31" t="str">
        <f>IF(ISBLANK('FG adatbekérő űrlap'!F37),"",'FG adatbekérő űrlap'!F37)</f>
        <v/>
      </c>
      <c r="Q31" t="str">
        <f>IF(ISBLANK('FG adatbekérő űrlap'!G37),"",'FG adatbekérő űrlap'!G37)</f>
        <v/>
      </c>
      <c r="R31" t="e">
        <f>IF(ISBLANK('FG adatbekérő űrlap'!#REF!),"",'FG adatbekérő űrlap'!#REF!)</f>
        <v>#REF!</v>
      </c>
      <c r="S31" t="str">
        <f>IF(ISBLANK('FG adatbekérő űrlap'!H37),"",'FG adatbekérő űrlap'!H37)</f>
        <v/>
      </c>
      <c r="T31" t="str">
        <f>IF(ISBLANK('FG adatbekérő űrlap'!I37),"",'FG adatbekérő űrlap'!I37)</f>
        <v/>
      </c>
      <c r="U31" t="str">
        <f>IF(ISBLANK('FG adatbekérő űrlap'!J37),"",'FG adatbekérő űrlap'!J37)</f>
        <v/>
      </c>
      <c r="V31" t="str">
        <f>IF(ISBLANK('FG adatbekérő űrlap'!K37),"",'FG adatbekérő űrlap'!K37)</f>
        <v/>
      </c>
      <c r="W31" t="str">
        <f>IF(ISBLANK('FG adatbekérő űrlap'!L37),"",'FG adatbekérő űrlap'!L37)</f>
        <v/>
      </c>
      <c r="X31" t="str">
        <f>IF(ISBLANK('FG adatbekérő űrlap'!P37),"",'FG adatbekérő űrlap'!P37)</f>
        <v/>
      </c>
      <c r="Y31" t="str">
        <f>IF(ISBLANK('FG adatbekérő űrlap'!Q37),"",'FG adatbekérő űrlap'!Q37)</f>
        <v/>
      </c>
      <c r="Z31" t="str">
        <f>IF(ISBLANK('FG adatbekérő űrlap'!R37),"",'FG adatbekérő űrlap'!R37)</f>
        <v/>
      </c>
      <c r="AA31" t="str">
        <f>IF(ISBLANK('FG adatbekérő űrlap'!S37),"",'FG adatbekérő űrlap'!S37)</f>
        <v/>
      </c>
      <c r="AB31" t="str">
        <f>IF(ISBLANK('FG adatbekérő űrlap'!T37),"",'FG adatbekérő űrlap'!T37)</f>
        <v/>
      </c>
      <c r="AC31" t="str">
        <f>IF(ISBLANK('FG adatbekérő űrlap'!U37),"",'FG adatbekérő űrlap'!U37)</f>
        <v/>
      </c>
      <c r="AD31" t="str">
        <f>IF(ISBLANK('FG adatbekérő űrlap'!V37),"",'FG adatbekérő űrlap'!V37)</f>
        <v/>
      </c>
      <c r="AE31" t="str">
        <f>IF(ISBLANK('FG adatbekérő űrlap'!W37),"",'FG adatbekérő űrlap'!W37)</f>
        <v/>
      </c>
      <c r="AF31" t="str">
        <f>IF(ISBLANK('FG adatbekérő űrlap'!X37),"",'FG adatbekérő űrlap'!X37)</f>
        <v/>
      </c>
      <c r="AG31" t="str">
        <f>IF(ISBLANK('FG adatbekérő űrlap'!Y37),"",'FG adatbekérő űrlap'!Y37)</f>
        <v/>
      </c>
      <c r="AH31" t="str">
        <f>IF(ISBLANK('FG adatbekérő űrlap'!Z37),"",'FG adatbekérő űrlap'!Z37)</f>
        <v/>
      </c>
      <c r="AI31" t="str">
        <f>IF(ISBLANK('FG adatbekérő űrlap'!AA37),"",'FG adatbekérő űrlap'!AA37)</f>
        <v/>
      </c>
      <c r="AJ31" t="str">
        <f>IF(ISBLANK('FG adatbekérő űrlap'!AB37),"",'FG adatbekérő űrlap'!AB37)</f>
        <v/>
      </c>
      <c r="AK31" t="str">
        <f>IF(ISBLANK('FG adatbekérő űrlap'!AC37),"",'FG adatbekérő űrlap'!AC37)</f>
        <v/>
      </c>
      <c r="AL31" t="str">
        <f>IF(ISBLANK('FG adatbekérő űrlap'!AD37),"",'FG adatbekérő űrlap'!AD37)</f>
        <v/>
      </c>
      <c r="AM31" t="str">
        <f>IF(ISBLANK('FG adatbekérő űrlap'!AE37),"",'FG adatbekérő űrlap'!AE37)</f>
        <v/>
      </c>
      <c r="AN31" t="str">
        <f>IF(ISBLANK('FG adatbekérő űrlap'!AF37),"",'FG adatbekérő űrlap'!AF37)</f>
        <v/>
      </c>
      <c r="AO31" t="str">
        <f>IF(ISBLANK('FG adatbekérő űrlap'!AG37),"",'FG adatbekérő űrlap'!AG37)</f>
        <v/>
      </c>
      <c r="AP31" t="str">
        <f>IF(ISBLANK('FG adatbekérő űrlap'!AH37),"",'FG adatbekérő űrlap'!AH37)</f>
        <v/>
      </c>
      <c r="AQ31" s="15" t="str">
        <f t="shared" si="2"/>
        <v/>
      </c>
      <c r="AR31" s="15" t="str">
        <f t="shared" si="3"/>
        <v/>
      </c>
      <c r="AS31" s="15" t="str">
        <f t="shared" si="4"/>
        <v/>
      </c>
      <c r="AT31" s="15" t="str">
        <f t="shared" si="5"/>
        <v/>
      </c>
      <c r="AU31" s="15" t="str">
        <f t="shared" si="6"/>
        <v/>
      </c>
      <c r="AV31" s="15" t="str">
        <f t="shared" si="7"/>
        <v/>
      </c>
      <c r="AW31" s="15" t="str">
        <f t="shared" si="8"/>
        <v/>
      </c>
      <c r="AX31" s="15" t="str">
        <f t="shared" si="9"/>
        <v/>
      </c>
      <c r="AY31" s="15" t="str">
        <f t="shared" si="10"/>
        <v/>
      </c>
      <c r="AZ31" s="15" t="str">
        <f t="shared" si="11"/>
        <v/>
      </c>
      <c r="BA31" s="15" t="str">
        <f t="shared" si="12"/>
        <v/>
      </c>
      <c r="BB31" s="15" t="str">
        <f t="shared" si="13"/>
        <v/>
      </c>
      <c r="BC31" s="15" t="str">
        <f t="shared" si="14"/>
        <v/>
      </c>
      <c r="BD31" s="15" t="str">
        <f t="shared" si="15"/>
        <v/>
      </c>
    </row>
    <row r="32" spans="1:56" x14ac:dyDescent="0.35">
      <c r="A32" t="str">
        <f>IF(ISBLANK('FG adatbekérő űrlap'!B$4),"",'FG adatbekérő űrlap'!B$4)</f>
        <v/>
      </c>
      <c r="B32" t="str">
        <f>IF(ISBLANK('FG adatbekérő űrlap'!C$4),"",'FG adatbekérő űrlap'!C$4)</f>
        <v/>
      </c>
      <c r="C32" t="str">
        <f t="shared" si="1"/>
        <v/>
      </c>
      <c r="D32" t="str">
        <f>IF(ISBLANK('FG adatbekérő űrlap'!D$4),"",'FG adatbekérő űrlap'!D$4)</f>
        <v/>
      </c>
      <c r="E32" t="str">
        <f>IF(ISBLANK('FG adatbekérő űrlap'!E$4),"",'FG adatbekérő űrlap'!E$4)</f>
        <v/>
      </c>
      <c r="F32" t="str">
        <f>IF(ISBLANK('FG adatbekérő űrlap'!F$4),"",'FG adatbekérő űrlap'!F$4)</f>
        <v/>
      </c>
      <c r="G32" t="str">
        <f>IF(ISBLANK('FG adatbekérő űrlap'!H$4),"",PROPER('FG adatbekérő űrlap'!H$4))</f>
        <v/>
      </c>
      <c r="H32" t="str">
        <f>IF(ISBLANK('FG adatbekérő űrlap'!I$4),"",LOWER('FG adatbekérő űrlap'!I$4))</f>
        <v/>
      </c>
      <c r="I32" t="str">
        <f>IF(ISBLANK('FG adatbekérő űrlap'!J$4),"",'FG adatbekérő űrlap'!J$4)</f>
        <v/>
      </c>
      <c r="J32" t="str">
        <f>IF(ISBLANK('FG adatbekérő űrlap'!K$4),"",PROPER('FG adatbekérő űrlap'!K$4))</f>
        <v/>
      </c>
      <c r="K32" t="str">
        <f>IF(ISBLANK('FG adatbekérő űrlap'!L$4),"",LOWER('FG adatbekérő űrlap'!L$4))</f>
        <v/>
      </c>
      <c r="L32" t="str">
        <f>IF(ISBLANK('FG adatbekérő űrlap'!M$4),"",'FG adatbekérő űrlap'!M$4)</f>
        <v/>
      </c>
      <c r="M32" t="str">
        <f>IF(ISBLANK('FG adatbekérő űrlap'!B38),"",'FG adatbekérő űrlap'!B38)</f>
        <v/>
      </c>
      <c r="N32" t="str">
        <f>IF(ISBLANK('FG adatbekérő űrlap'!C38),"",UPPER('FG adatbekérő űrlap'!C38))</f>
        <v/>
      </c>
      <c r="O32" t="str">
        <f>IF(ISBLANK('FG adatbekérő űrlap'!E38),"",'FG adatbekérő űrlap'!E38)</f>
        <v/>
      </c>
      <c r="P32" t="str">
        <f>IF(ISBLANK('FG adatbekérő űrlap'!F38),"",'FG adatbekérő űrlap'!F38)</f>
        <v/>
      </c>
      <c r="Q32" t="str">
        <f>IF(ISBLANK('FG adatbekérő űrlap'!G38),"",'FG adatbekérő űrlap'!G38)</f>
        <v/>
      </c>
      <c r="R32" t="e">
        <f>IF(ISBLANK('FG adatbekérő űrlap'!#REF!),"",'FG adatbekérő űrlap'!#REF!)</f>
        <v>#REF!</v>
      </c>
      <c r="S32" t="str">
        <f>IF(ISBLANK('FG adatbekérő űrlap'!H38),"",'FG adatbekérő űrlap'!H38)</f>
        <v/>
      </c>
      <c r="T32" t="str">
        <f>IF(ISBLANK('FG adatbekérő űrlap'!I38),"",'FG adatbekérő űrlap'!I38)</f>
        <v/>
      </c>
      <c r="U32" t="str">
        <f>IF(ISBLANK('FG adatbekérő űrlap'!J38),"",'FG adatbekérő űrlap'!J38)</f>
        <v/>
      </c>
      <c r="V32" t="str">
        <f>IF(ISBLANK('FG adatbekérő űrlap'!K38),"",'FG adatbekérő űrlap'!K38)</f>
        <v/>
      </c>
      <c r="W32" t="str">
        <f>IF(ISBLANK('FG adatbekérő űrlap'!L38),"",'FG adatbekérő űrlap'!L38)</f>
        <v/>
      </c>
      <c r="X32" t="str">
        <f>IF(ISBLANK('FG adatbekérő űrlap'!P38),"",'FG adatbekérő űrlap'!P38)</f>
        <v/>
      </c>
      <c r="Y32" t="str">
        <f>IF(ISBLANK('FG adatbekérő űrlap'!Q38),"",'FG adatbekérő űrlap'!Q38)</f>
        <v/>
      </c>
      <c r="Z32" t="str">
        <f>IF(ISBLANK('FG adatbekérő űrlap'!R38),"",'FG adatbekérő űrlap'!R38)</f>
        <v/>
      </c>
      <c r="AA32" t="str">
        <f>IF(ISBLANK('FG adatbekérő űrlap'!S38),"",'FG adatbekérő űrlap'!S38)</f>
        <v/>
      </c>
      <c r="AB32" t="str">
        <f>IF(ISBLANK('FG adatbekérő űrlap'!T38),"",'FG adatbekérő űrlap'!T38)</f>
        <v/>
      </c>
      <c r="AC32" t="str">
        <f>IF(ISBLANK('FG adatbekérő űrlap'!U38),"",'FG adatbekérő űrlap'!U38)</f>
        <v/>
      </c>
      <c r="AD32" t="str">
        <f>IF(ISBLANK('FG adatbekérő űrlap'!V38),"",'FG adatbekérő űrlap'!V38)</f>
        <v/>
      </c>
      <c r="AE32" t="str">
        <f>IF(ISBLANK('FG adatbekérő űrlap'!W38),"",'FG adatbekérő űrlap'!W38)</f>
        <v/>
      </c>
      <c r="AF32" t="str">
        <f>IF(ISBLANK('FG adatbekérő űrlap'!X38),"",'FG adatbekérő űrlap'!X38)</f>
        <v/>
      </c>
      <c r="AG32" t="str">
        <f>IF(ISBLANK('FG adatbekérő űrlap'!Y38),"",'FG adatbekérő űrlap'!Y38)</f>
        <v/>
      </c>
      <c r="AH32" t="str">
        <f>IF(ISBLANK('FG adatbekérő űrlap'!Z38),"",'FG adatbekérő űrlap'!Z38)</f>
        <v/>
      </c>
      <c r="AI32" t="str">
        <f>IF(ISBLANK('FG adatbekérő űrlap'!AA38),"",'FG adatbekérő űrlap'!AA38)</f>
        <v/>
      </c>
      <c r="AJ32" t="str">
        <f>IF(ISBLANK('FG adatbekérő űrlap'!AB38),"",'FG adatbekérő űrlap'!AB38)</f>
        <v/>
      </c>
      <c r="AK32" t="str">
        <f>IF(ISBLANK('FG adatbekérő űrlap'!AC38),"",'FG adatbekérő űrlap'!AC38)</f>
        <v/>
      </c>
      <c r="AL32" t="str">
        <f>IF(ISBLANK('FG adatbekérő űrlap'!AD38),"",'FG adatbekérő űrlap'!AD38)</f>
        <v/>
      </c>
      <c r="AM32" t="str">
        <f>IF(ISBLANK('FG adatbekérő űrlap'!AE38),"",'FG adatbekérő űrlap'!AE38)</f>
        <v/>
      </c>
      <c r="AN32" t="str">
        <f>IF(ISBLANK('FG adatbekérő űrlap'!AF38),"",'FG adatbekérő űrlap'!AF38)</f>
        <v/>
      </c>
      <c r="AO32" t="str">
        <f>IF(ISBLANK('FG adatbekérő űrlap'!AG38),"",'FG adatbekérő űrlap'!AG38)</f>
        <v/>
      </c>
      <c r="AP32" t="str">
        <f>IF(ISBLANK('FG adatbekérő űrlap'!AH38),"",'FG adatbekérő űrlap'!AH38)</f>
        <v/>
      </c>
      <c r="AQ32" s="15" t="str">
        <f t="shared" si="2"/>
        <v/>
      </c>
      <c r="AR32" s="15" t="str">
        <f t="shared" si="3"/>
        <v/>
      </c>
      <c r="AS32" s="15" t="str">
        <f t="shared" si="4"/>
        <v/>
      </c>
      <c r="AT32" s="15" t="str">
        <f t="shared" si="5"/>
        <v/>
      </c>
      <c r="AU32" s="15" t="str">
        <f t="shared" si="6"/>
        <v/>
      </c>
      <c r="AV32" s="15" t="str">
        <f t="shared" si="7"/>
        <v/>
      </c>
      <c r="AW32" s="15" t="str">
        <f t="shared" si="8"/>
        <v/>
      </c>
      <c r="AX32" s="15" t="str">
        <f t="shared" si="9"/>
        <v/>
      </c>
      <c r="AY32" s="15" t="str">
        <f t="shared" si="10"/>
        <v/>
      </c>
      <c r="AZ32" s="15" t="str">
        <f t="shared" si="11"/>
        <v/>
      </c>
      <c r="BA32" s="15" t="str">
        <f t="shared" si="12"/>
        <v/>
      </c>
      <c r="BB32" s="15" t="str">
        <f t="shared" si="13"/>
        <v/>
      </c>
      <c r="BC32" s="15" t="str">
        <f t="shared" si="14"/>
        <v/>
      </c>
      <c r="BD32" s="15" t="str">
        <f t="shared" si="15"/>
        <v/>
      </c>
    </row>
    <row r="33" spans="1:56" x14ac:dyDescent="0.35">
      <c r="A33" t="str">
        <f>IF(ISBLANK('FG adatbekérő űrlap'!B$4),"",'FG adatbekérő űrlap'!B$4)</f>
        <v/>
      </c>
      <c r="B33" t="str">
        <f>IF(ISBLANK('FG adatbekérő űrlap'!C$4),"",'FG adatbekérő űrlap'!C$4)</f>
        <v/>
      </c>
      <c r="C33" t="str">
        <f t="shared" si="1"/>
        <v/>
      </c>
      <c r="D33" t="str">
        <f>IF(ISBLANK('FG adatbekérő űrlap'!D$4),"",'FG adatbekérő űrlap'!D$4)</f>
        <v/>
      </c>
      <c r="E33" t="str">
        <f>IF(ISBLANK('FG adatbekérő űrlap'!E$4),"",'FG adatbekérő űrlap'!E$4)</f>
        <v/>
      </c>
      <c r="F33" t="str">
        <f>IF(ISBLANK('FG adatbekérő űrlap'!F$4),"",'FG adatbekérő űrlap'!F$4)</f>
        <v/>
      </c>
      <c r="G33" t="str">
        <f>IF(ISBLANK('FG adatbekérő űrlap'!H$4),"",PROPER('FG adatbekérő űrlap'!H$4))</f>
        <v/>
      </c>
      <c r="H33" t="str">
        <f>IF(ISBLANK('FG adatbekérő űrlap'!I$4),"",LOWER('FG adatbekérő űrlap'!I$4))</f>
        <v/>
      </c>
      <c r="I33" t="str">
        <f>IF(ISBLANK('FG adatbekérő űrlap'!J$4),"",'FG adatbekérő űrlap'!J$4)</f>
        <v/>
      </c>
      <c r="J33" t="str">
        <f>IF(ISBLANK('FG adatbekérő űrlap'!K$4),"",PROPER('FG adatbekérő űrlap'!K$4))</f>
        <v/>
      </c>
      <c r="K33" t="str">
        <f>IF(ISBLANK('FG adatbekérő űrlap'!L$4),"",LOWER('FG adatbekérő űrlap'!L$4))</f>
        <v/>
      </c>
      <c r="L33" t="str">
        <f>IF(ISBLANK('FG adatbekérő űrlap'!M$4),"",'FG adatbekérő űrlap'!M$4)</f>
        <v/>
      </c>
      <c r="M33" t="str">
        <f>IF(ISBLANK('FG adatbekérő űrlap'!B39),"",'FG adatbekérő űrlap'!B39)</f>
        <v/>
      </c>
      <c r="N33" t="str">
        <f>IF(ISBLANK('FG adatbekérő űrlap'!C39),"",UPPER('FG adatbekérő űrlap'!C39))</f>
        <v/>
      </c>
      <c r="O33" t="str">
        <f>IF(ISBLANK('FG adatbekérő űrlap'!E39),"",'FG adatbekérő űrlap'!E39)</f>
        <v/>
      </c>
      <c r="P33" t="str">
        <f>IF(ISBLANK('FG adatbekérő űrlap'!F39),"",'FG adatbekérő űrlap'!F39)</f>
        <v/>
      </c>
      <c r="Q33" t="str">
        <f>IF(ISBLANK('FG adatbekérő űrlap'!G39),"",'FG adatbekérő űrlap'!G39)</f>
        <v/>
      </c>
      <c r="R33" t="e">
        <f>IF(ISBLANK('FG adatbekérő űrlap'!#REF!),"",'FG adatbekérő űrlap'!#REF!)</f>
        <v>#REF!</v>
      </c>
      <c r="S33" t="str">
        <f>IF(ISBLANK('FG adatbekérő űrlap'!H39),"",'FG adatbekérő űrlap'!H39)</f>
        <v/>
      </c>
      <c r="T33" t="str">
        <f>IF(ISBLANK('FG adatbekérő űrlap'!I39),"",'FG adatbekérő űrlap'!I39)</f>
        <v/>
      </c>
      <c r="U33" t="str">
        <f>IF(ISBLANK('FG adatbekérő űrlap'!J39),"",'FG adatbekérő űrlap'!J39)</f>
        <v/>
      </c>
      <c r="V33" t="str">
        <f>IF(ISBLANK('FG adatbekérő űrlap'!K39),"",'FG adatbekérő űrlap'!K39)</f>
        <v/>
      </c>
      <c r="W33" t="str">
        <f>IF(ISBLANK('FG adatbekérő űrlap'!L39),"",'FG adatbekérő űrlap'!L39)</f>
        <v/>
      </c>
      <c r="X33" t="str">
        <f>IF(ISBLANK('FG adatbekérő űrlap'!P39),"",'FG adatbekérő űrlap'!P39)</f>
        <v/>
      </c>
      <c r="Y33" t="str">
        <f>IF(ISBLANK('FG adatbekérő űrlap'!Q39),"",'FG adatbekérő űrlap'!Q39)</f>
        <v/>
      </c>
      <c r="Z33" t="str">
        <f>IF(ISBLANK('FG adatbekérő űrlap'!R39),"",'FG adatbekérő űrlap'!R39)</f>
        <v/>
      </c>
      <c r="AA33" t="str">
        <f>IF(ISBLANK('FG adatbekérő űrlap'!S39),"",'FG adatbekérő űrlap'!S39)</f>
        <v/>
      </c>
      <c r="AB33" t="str">
        <f>IF(ISBLANK('FG adatbekérő űrlap'!T39),"",'FG adatbekérő űrlap'!T39)</f>
        <v/>
      </c>
      <c r="AC33" t="str">
        <f>IF(ISBLANK('FG adatbekérő űrlap'!U39),"",'FG adatbekérő űrlap'!U39)</f>
        <v/>
      </c>
      <c r="AD33" t="str">
        <f>IF(ISBLANK('FG adatbekérő űrlap'!V39),"",'FG adatbekérő űrlap'!V39)</f>
        <v/>
      </c>
      <c r="AE33" t="str">
        <f>IF(ISBLANK('FG adatbekérő űrlap'!W39),"",'FG adatbekérő űrlap'!W39)</f>
        <v/>
      </c>
      <c r="AF33" t="str">
        <f>IF(ISBLANK('FG adatbekérő űrlap'!X39),"",'FG adatbekérő űrlap'!X39)</f>
        <v/>
      </c>
      <c r="AG33" t="str">
        <f>IF(ISBLANK('FG adatbekérő űrlap'!Y39),"",'FG adatbekérő űrlap'!Y39)</f>
        <v/>
      </c>
      <c r="AH33" t="str">
        <f>IF(ISBLANK('FG adatbekérő űrlap'!Z39),"",'FG adatbekérő űrlap'!Z39)</f>
        <v/>
      </c>
      <c r="AI33" t="str">
        <f>IF(ISBLANK('FG adatbekérő űrlap'!AA39),"",'FG adatbekérő űrlap'!AA39)</f>
        <v/>
      </c>
      <c r="AJ33" t="str">
        <f>IF(ISBLANK('FG adatbekérő űrlap'!AB39),"",'FG adatbekérő űrlap'!AB39)</f>
        <v/>
      </c>
      <c r="AK33" t="str">
        <f>IF(ISBLANK('FG adatbekérő űrlap'!AC39),"",'FG adatbekérő űrlap'!AC39)</f>
        <v/>
      </c>
      <c r="AL33" t="str">
        <f>IF(ISBLANK('FG adatbekérő űrlap'!AD39),"",'FG adatbekérő űrlap'!AD39)</f>
        <v/>
      </c>
      <c r="AM33" t="str">
        <f>IF(ISBLANK('FG adatbekérő űrlap'!AE39),"",'FG adatbekérő űrlap'!AE39)</f>
        <v/>
      </c>
      <c r="AN33" t="str">
        <f>IF(ISBLANK('FG adatbekérő űrlap'!AF39),"",'FG adatbekérő űrlap'!AF39)</f>
        <v/>
      </c>
      <c r="AO33" t="str">
        <f>IF(ISBLANK('FG adatbekérő űrlap'!AG39),"",'FG adatbekérő űrlap'!AG39)</f>
        <v/>
      </c>
      <c r="AP33" t="str">
        <f>IF(ISBLANK('FG adatbekérő űrlap'!AH39),"",'FG adatbekérő űrlap'!AH39)</f>
        <v/>
      </c>
      <c r="AQ33" s="15" t="str">
        <f t="shared" si="2"/>
        <v/>
      </c>
      <c r="AR33" s="15" t="str">
        <f t="shared" si="3"/>
        <v/>
      </c>
      <c r="AS33" s="15" t="str">
        <f t="shared" si="4"/>
        <v/>
      </c>
      <c r="AT33" s="15" t="str">
        <f t="shared" si="5"/>
        <v/>
      </c>
      <c r="AU33" s="15" t="str">
        <f t="shared" si="6"/>
        <v/>
      </c>
      <c r="AV33" s="15" t="str">
        <f t="shared" si="7"/>
        <v/>
      </c>
      <c r="AW33" s="15" t="str">
        <f t="shared" si="8"/>
        <v/>
      </c>
      <c r="AX33" s="15" t="str">
        <f t="shared" si="9"/>
        <v/>
      </c>
      <c r="AY33" s="15" t="str">
        <f t="shared" si="10"/>
        <v/>
      </c>
      <c r="AZ33" s="15" t="str">
        <f t="shared" si="11"/>
        <v/>
      </c>
      <c r="BA33" s="15" t="str">
        <f t="shared" si="12"/>
        <v/>
      </c>
      <c r="BB33" s="15" t="str">
        <f t="shared" si="13"/>
        <v/>
      </c>
      <c r="BC33" s="15" t="str">
        <f t="shared" si="14"/>
        <v/>
      </c>
      <c r="BD33" s="15" t="str">
        <f t="shared" si="15"/>
        <v/>
      </c>
    </row>
    <row r="34" spans="1:56" x14ac:dyDescent="0.35">
      <c r="A34" t="str">
        <f>IF(ISBLANK('FG adatbekérő űrlap'!B$4),"",'FG adatbekérő űrlap'!B$4)</f>
        <v/>
      </c>
      <c r="B34" t="str">
        <f>IF(ISBLANK('FG adatbekérő űrlap'!C$4),"",'FG adatbekérő űrlap'!C$4)</f>
        <v/>
      </c>
      <c r="C34" t="str">
        <f t="shared" si="1"/>
        <v/>
      </c>
      <c r="D34" t="str">
        <f>IF(ISBLANK('FG adatbekérő űrlap'!D$4),"",'FG adatbekérő űrlap'!D$4)</f>
        <v/>
      </c>
      <c r="E34" t="str">
        <f>IF(ISBLANK('FG adatbekérő űrlap'!E$4),"",'FG adatbekérő űrlap'!E$4)</f>
        <v/>
      </c>
      <c r="F34" t="str">
        <f>IF(ISBLANK('FG adatbekérő űrlap'!F$4),"",'FG adatbekérő űrlap'!F$4)</f>
        <v/>
      </c>
      <c r="G34" t="str">
        <f>IF(ISBLANK('FG adatbekérő űrlap'!H$4),"",PROPER('FG adatbekérő űrlap'!H$4))</f>
        <v/>
      </c>
      <c r="H34" t="str">
        <f>IF(ISBLANK('FG adatbekérő űrlap'!I$4),"",LOWER('FG adatbekérő űrlap'!I$4))</f>
        <v/>
      </c>
      <c r="I34" t="str">
        <f>IF(ISBLANK('FG adatbekérő űrlap'!J$4),"",'FG adatbekérő űrlap'!J$4)</f>
        <v/>
      </c>
      <c r="J34" t="str">
        <f>IF(ISBLANK('FG adatbekérő űrlap'!K$4),"",PROPER('FG adatbekérő űrlap'!K$4))</f>
        <v/>
      </c>
      <c r="K34" t="str">
        <f>IF(ISBLANK('FG adatbekérő űrlap'!L$4),"",LOWER('FG adatbekérő űrlap'!L$4))</f>
        <v/>
      </c>
      <c r="L34" t="str">
        <f>IF(ISBLANK('FG adatbekérő űrlap'!M$4),"",'FG adatbekérő űrlap'!M$4)</f>
        <v/>
      </c>
      <c r="M34" t="str">
        <f>IF(ISBLANK('FG adatbekérő űrlap'!B40),"",'FG adatbekérő űrlap'!B40)</f>
        <v/>
      </c>
      <c r="N34" t="str">
        <f>IF(ISBLANK('FG adatbekérő űrlap'!C40),"",UPPER('FG adatbekérő űrlap'!C40))</f>
        <v/>
      </c>
      <c r="O34" t="str">
        <f>IF(ISBLANK('FG adatbekérő űrlap'!E40),"",'FG adatbekérő űrlap'!E40)</f>
        <v/>
      </c>
      <c r="P34" t="str">
        <f>IF(ISBLANK('FG adatbekérő űrlap'!F40),"",'FG adatbekérő űrlap'!F40)</f>
        <v/>
      </c>
      <c r="Q34" t="str">
        <f>IF(ISBLANK('FG adatbekérő űrlap'!G40),"",'FG adatbekérő űrlap'!G40)</f>
        <v/>
      </c>
      <c r="R34" t="e">
        <f>IF(ISBLANK('FG adatbekérő űrlap'!#REF!),"",'FG adatbekérő űrlap'!#REF!)</f>
        <v>#REF!</v>
      </c>
      <c r="S34" t="str">
        <f>IF(ISBLANK('FG adatbekérő űrlap'!H40),"",'FG adatbekérő űrlap'!H40)</f>
        <v/>
      </c>
      <c r="T34" t="str">
        <f>IF(ISBLANK('FG adatbekérő űrlap'!I40),"",'FG adatbekérő űrlap'!I40)</f>
        <v/>
      </c>
      <c r="U34" t="str">
        <f>IF(ISBLANK('FG adatbekérő űrlap'!J40),"",'FG adatbekérő űrlap'!J40)</f>
        <v/>
      </c>
      <c r="V34" t="str">
        <f>IF(ISBLANK('FG adatbekérő űrlap'!K40),"",'FG adatbekérő űrlap'!K40)</f>
        <v/>
      </c>
      <c r="W34" t="str">
        <f>IF(ISBLANK('FG adatbekérő űrlap'!L40),"",'FG adatbekérő űrlap'!L40)</f>
        <v/>
      </c>
      <c r="X34" t="str">
        <f>IF(ISBLANK('FG adatbekérő űrlap'!P40),"",'FG adatbekérő űrlap'!P40)</f>
        <v/>
      </c>
      <c r="Y34" t="str">
        <f>IF(ISBLANK('FG adatbekérő űrlap'!Q40),"",'FG adatbekérő űrlap'!Q40)</f>
        <v/>
      </c>
      <c r="Z34" t="str">
        <f>IF(ISBLANK('FG adatbekérő űrlap'!R40),"",'FG adatbekérő űrlap'!R40)</f>
        <v/>
      </c>
      <c r="AA34" t="str">
        <f>IF(ISBLANK('FG adatbekérő űrlap'!S40),"",'FG adatbekérő űrlap'!S40)</f>
        <v/>
      </c>
      <c r="AB34" t="str">
        <f>IF(ISBLANK('FG adatbekérő űrlap'!T40),"",'FG adatbekérő űrlap'!T40)</f>
        <v/>
      </c>
      <c r="AC34" t="str">
        <f>IF(ISBLANK('FG adatbekérő űrlap'!U40),"",'FG adatbekérő űrlap'!U40)</f>
        <v/>
      </c>
      <c r="AD34" t="str">
        <f>IF(ISBLANK('FG adatbekérő űrlap'!V40),"",'FG adatbekérő űrlap'!V40)</f>
        <v/>
      </c>
      <c r="AE34" t="str">
        <f>IF(ISBLANK('FG adatbekérő űrlap'!W40),"",'FG adatbekérő űrlap'!W40)</f>
        <v/>
      </c>
      <c r="AF34" t="str">
        <f>IF(ISBLANK('FG adatbekérő űrlap'!X40),"",'FG adatbekérő űrlap'!X40)</f>
        <v/>
      </c>
      <c r="AG34" t="str">
        <f>IF(ISBLANK('FG adatbekérő űrlap'!Y40),"",'FG adatbekérő űrlap'!Y40)</f>
        <v/>
      </c>
      <c r="AH34" t="str">
        <f>IF(ISBLANK('FG adatbekérő űrlap'!Z40),"",'FG adatbekérő űrlap'!Z40)</f>
        <v/>
      </c>
      <c r="AI34" t="str">
        <f>IF(ISBLANK('FG adatbekérő űrlap'!AA40),"",'FG adatbekérő űrlap'!AA40)</f>
        <v/>
      </c>
      <c r="AJ34" t="str">
        <f>IF(ISBLANK('FG adatbekérő űrlap'!AB40),"",'FG adatbekérő űrlap'!AB40)</f>
        <v/>
      </c>
      <c r="AK34" t="str">
        <f>IF(ISBLANK('FG adatbekérő űrlap'!AC40),"",'FG adatbekérő űrlap'!AC40)</f>
        <v/>
      </c>
      <c r="AL34" t="str">
        <f>IF(ISBLANK('FG adatbekérő űrlap'!AD40),"",'FG adatbekérő űrlap'!AD40)</f>
        <v/>
      </c>
      <c r="AM34" t="str">
        <f>IF(ISBLANK('FG adatbekérő űrlap'!AE40),"",'FG adatbekérő űrlap'!AE40)</f>
        <v/>
      </c>
      <c r="AN34" t="str">
        <f>IF(ISBLANK('FG adatbekérő űrlap'!AF40),"",'FG adatbekérő űrlap'!AF40)</f>
        <v/>
      </c>
      <c r="AO34" t="str">
        <f>IF(ISBLANK('FG adatbekérő űrlap'!AG40),"",'FG adatbekérő űrlap'!AG40)</f>
        <v/>
      </c>
      <c r="AP34" t="str">
        <f>IF(ISBLANK('FG adatbekérő űrlap'!AH40),"",'FG adatbekérő űrlap'!AH40)</f>
        <v/>
      </c>
      <c r="AQ34" s="15" t="str">
        <f t="shared" si="2"/>
        <v/>
      </c>
      <c r="AR34" s="15" t="str">
        <f t="shared" si="3"/>
        <v/>
      </c>
      <c r="AS34" s="15" t="str">
        <f t="shared" si="4"/>
        <v/>
      </c>
      <c r="AT34" s="15" t="str">
        <f t="shared" si="5"/>
        <v/>
      </c>
      <c r="AU34" s="15" t="str">
        <f t="shared" si="6"/>
        <v/>
      </c>
      <c r="AV34" s="15" t="str">
        <f t="shared" si="7"/>
        <v/>
      </c>
      <c r="AW34" s="15" t="str">
        <f t="shared" si="8"/>
        <v/>
      </c>
      <c r="AX34" s="15" t="str">
        <f t="shared" si="9"/>
        <v/>
      </c>
      <c r="AY34" s="15" t="str">
        <f t="shared" si="10"/>
        <v/>
      </c>
      <c r="AZ34" s="15" t="str">
        <f t="shared" si="11"/>
        <v/>
      </c>
      <c r="BA34" s="15" t="str">
        <f t="shared" si="12"/>
        <v/>
      </c>
      <c r="BB34" s="15" t="str">
        <f t="shared" si="13"/>
        <v/>
      </c>
      <c r="BC34" s="15" t="str">
        <f t="shared" si="14"/>
        <v/>
      </c>
      <c r="BD34" s="15" t="str">
        <f t="shared" si="15"/>
        <v/>
      </c>
    </row>
    <row r="35" spans="1:56" x14ac:dyDescent="0.35">
      <c r="A35" t="str">
        <f>IF(ISBLANK('FG adatbekérő űrlap'!B$4),"",'FG adatbekérő űrlap'!B$4)</f>
        <v/>
      </c>
      <c r="B35" t="str">
        <f>IF(ISBLANK('FG adatbekérő űrlap'!C$4),"",'FG adatbekérő űrlap'!C$4)</f>
        <v/>
      </c>
      <c r="C35" t="str">
        <f t="shared" si="1"/>
        <v/>
      </c>
      <c r="D35" t="str">
        <f>IF(ISBLANK('FG adatbekérő űrlap'!D$4),"",'FG adatbekérő űrlap'!D$4)</f>
        <v/>
      </c>
      <c r="E35" t="str">
        <f>IF(ISBLANK('FG adatbekérő űrlap'!E$4),"",'FG adatbekérő űrlap'!E$4)</f>
        <v/>
      </c>
      <c r="F35" t="str">
        <f>IF(ISBLANK('FG adatbekérő űrlap'!F$4),"",'FG adatbekérő űrlap'!F$4)</f>
        <v/>
      </c>
      <c r="G35" t="str">
        <f>IF(ISBLANK('FG adatbekérő űrlap'!H$4),"",PROPER('FG adatbekérő űrlap'!H$4))</f>
        <v/>
      </c>
      <c r="H35" t="str">
        <f>IF(ISBLANK('FG adatbekérő űrlap'!I$4),"",LOWER('FG adatbekérő űrlap'!I$4))</f>
        <v/>
      </c>
      <c r="I35" t="str">
        <f>IF(ISBLANK('FG adatbekérő űrlap'!J$4),"",'FG adatbekérő űrlap'!J$4)</f>
        <v/>
      </c>
      <c r="J35" t="str">
        <f>IF(ISBLANK('FG adatbekérő űrlap'!K$4),"",PROPER('FG adatbekérő űrlap'!K$4))</f>
        <v/>
      </c>
      <c r="K35" t="str">
        <f>IF(ISBLANK('FG adatbekérő űrlap'!L$4),"",LOWER('FG adatbekérő űrlap'!L$4))</f>
        <v/>
      </c>
      <c r="L35" t="str">
        <f>IF(ISBLANK('FG adatbekérő űrlap'!M$4),"",'FG adatbekérő űrlap'!M$4)</f>
        <v/>
      </c>
      <c r="M35" t="str">
        <f>IF(ISBLANK('FG adatbekérő űrlap'!B41),"",'FG adatbekérő űrlap'!B41)</f>
        <v/>
      </c>
      <c r="N35" t="str">
        <f>IF(ISBLANK('FG adatbekérő űrlap'!C41),"",UPPER('FG adatbekérő űrlap'!C41))</f>
        <v/>
      </c>
      <c r="O35" t="str">
        <f>IF(ISBLANK('FG adatbekérő űrlap'!E41),"",'FG adatbekérő űrlap'!E41)</f>
        <v/>
      </c>
      <c r="P35" t="str">
        <f>IF(ISBLANK('FG adatbekérő űrlap'!F41),"",'FG adatbekérő űrlap'!F41)</f>
        <v/>
      </c>
      <c r="Q35" t="str">
        <f>IF(ISBLANK('FG adatbekérő űrlap'!G41),"",'FG adatbekérő űrlap'!G41)</f>
        <v/>
      </c>
      <c r="R35" t="e">
        <f>IF(ISBLANK('FG adatbekérő űrlap'!#REF!),"",'FG adatbekérő űrlap'!#REF!)</f>
        <v>#REF!</v>
      </c>
      <c r="S35" t="str">
        <f>IF(ISBLANK('FG adatbekérő űrlap'!H41),"",'FG adatbekérő űrlap'!H41)</f>
        <v/>
      </c>
      <c r="T35" t="str">
        <f>IF(ISBLANK('FG adatbekérő űrlap'!I41),"",'FG adatbekérő űrlap'!I41)</f>
        <v/>
      </c>
      <c r="U35" t="str">
        <f>IF(ISBLANK('FG adatbekérő űrlap'!J41),"",'FG adatbekérő űrlap'!J41)</f>
        <v/>
      </c>
      <c r="V35" t="str">
        <f>IF(ISBLANK('FG adatbekérő űrlap'!K41),"",'FG adatbekérő űrlap'!K41)</f>
        <v/>
      </c>
      <c r="W35" t="str">
        <f>IF(ISBLANK('FG adatbekérő űrlap'!L41),"",'FG adatbekérő űrlap'!L41)</f>
        <v/>
      </c>
      <c r="X35" t="str">
        <f>IF(ISBLANK('FG adatbekérő űrlap'!P41),"",'FG adatbekérő űrlap'!P41)</f>
        <v/>
      </c>
      <c r="Y35" t="str">
        <f>IF(ISBLANK('FG adatbekérő űrlap'!Q41),"",'FG adatbekérő űrlap'!Q41)</f>
        <v/>
      </c>
      <c r="Z35" t="str">
        <f>IF(ISBLANK('FG adatbekérő űrlap'!R41),"",'FG adatbekérő űrlap'!R41)</f>
        <v/>
      </c>
      <c r="AA35" t="str">
        <f>IF(ISBLANK('FG adatbekérő űrlap'!S41),"",'FG adatbekérő űrlap'!S41)</f>
        <v/>
      </c>
      <c r="AB35" t="str">
        <f>IF(ISBLANK('FG adatbekérő űrlap'!T41),"",'FG adatbekérő űrlap'!T41)</f>
        <v/>
      </c>
      <c r="AC35" t="str">
        <f>IF(ISBLANK('FG adatbekérő űrlap'!U41),"",'FG adatbekérő űrlap'!U41)</f>
        <v/>
      </c>
      <c r="AD35" t="str">
        <f>IF(ISBLANK('FG adatbekérő űrlap'!V41),"",'FG adatbekérő űrlap'!V41)</f>
        <v/>
      </c>
      <c r="AE35" t="str">
        <f>IF(ISBLANK('FG adatbekérő űrlap'!W41),"",'FG adatbekérő űrlap'!W41)</f>
        <v/>
      </c>
      <c r="AF35" t="str">
        <f>IF(ISBLANK('FG adatbekérő űrlap'!X41),"",'FG adatbekérő űrlap'!X41)</f>
        <v/>
      </c>
      <c r="AG35" t="str">
        <f>IF(ISBLANK('FG adatbekérő űrlap'!Y41),"",'FG adatbekérő űrlap'!Y41)</f>
        <v/>
      </c>
      <c r="AH35" t="str">
        <f>IF(ISBLANK('FG adatbekérő űrlap'!Z41),"",'FG adatbekérő űrlap'!Z41)</f>
        <v/>
      </c>
      <c r="AI35" t="str">
        <f>IF(ISBLANK('FG adatbekérő űrlap'!AA41),"",'FG adatbekérő űrlap'!AA41)</f>
        <v/>
      </c>
      <c r="AJ35" t="str">
        <f>IF(ISBLANK('FG adatbekérő űrlap'!AB41),"",'FG adatbekérő űrlap'!AB41)</f>
        <v/>
      </c>
      <c r="AK35" t="str">
        <f>IF(ISBLANK('FG adatbekérő űrlap'!AC41),"",'FG adatbekérő űrlap'!AC41)</f>
        <v/>
      </c>
      <c r="AL35" t="str">
        <f>IF(ISBLANK('FG adatbekérő űrlap'!AD41),"",'FG adatbekérő űrlap'!AD41)</f>
        <v/>
      </c>
      <c r="AM35" t="str">
        <f>IF(ISBLANK('FG adatbekérő űrlap'!AE41),"",'FG adatbekérő űrlap'!AE41)</f>
        <v/>
      </c>
      <c r="AN35" t="str">
        <f>IF(ISBLANK('FG adatbekérő űrlap'!AF41),"",'FG adatbekérő űrlap'!AF41)</f>
        <v/>
      </c>
      <c r="AO35" t="str">
        <f>IF(ISBLANK('FG adatbekérő űrlap'!AG41),"",'FG adatbekérő űrlap'!AG41)</f>
        <v/>
      </c>
      <c r="AP35" t="str">
        <f>IF(ISBLANK('FG adatbekérő űrlap'!AH41),"",'FG adatbekérő űrlap'!AH41)</f>
        <v/>
      </c>
      <c r="AQ35" s="15" t="str">
        <f t="shared" si="2"/>
        <v/>
      </c>
      <c r="AR35" s="15" t="str">
        <f t="shared" si="3"/>
        <v/>
      </c>
      <c r="AS35" s="15" t="str">
        <f t="shared" si="4"/>
        <v/>
      </c>
      <c r="AT35" s="15" t="str">
        <f t="shared" si="5"/>
        <v/>
      </c>
      <c r="AU35" s="15" t="str">
        <f t="shared" si="6"/>
        <v/>
      </c>
      <c r="AV35" s="15" t="str">
        <f t="shared" si="7"/>
        <v/>
      </c>
      <c r="AW35" s="15" t="str">
        <f t="shared" si="8"/>
        <v/>
      </c>
      <c r="AX35" s="15" t="str">
        <f t="shared" si="9"/>
        <v/>
      </c>
      <c r="AY35" s="15" t="str">
        <f t="shared" si="10"/>
        <v/>
      </c>
      <c r="AZ35" s="15" t="str">
        <f t="shared" si="11"/>
        <v/>
      </c>
      <c r="BA35" s="15" t="str">
        <f t="shared" si="12"/>
        <v/>
      </c>
      <c r="BB35" s="15" t="str">
        <f t="shared" si="13"/>
        <v/>
      </c>
      <c r="BC35" s="15" t="str">
        <f t="shared" si="14"/>
        <v/>
      </c>
      <c r="BD35" s="15" t="str">
        <f t="shared" si="15"/>
        <v/>
      </c>
    </row>
    <row r="36" spans="1:56" x14ac:dyDescent="0.35">
      <c r="A36" t="str">
        <f>IF(ISBLANK('FG adatbekérő űrlap'!B$4),"",'FG adatbekérő űrlap'!B$4)</f>
        <v/>
      </c>
      <c r="B36" t="str">
        <f>IF(ISBLANK('FG adatbekérő űrlap'!C$4),"",'FG adatbekérő űrlap'!C$4)</f>
        <v/>
      </c>
      <c r="C36" t="str">
        <f t="shared" si="1"/>
        <v/>
      </c>
      <c r="D36" t="str">
        <f>IF(ISBLANK('FG adatbekérő űrlap'!D$4),"",'FG adatbekérő űrlap'!D$4)</f>
        <v/>
      </c>
      <c r="E36" t="str">
        <f>IF(ISBLANK('FG adatbekérő űrlap'!E$4),"",'FG adatbekérő űrlap'!E$4)</f>
        <v/>
      </c>
      <c r="F36" t="str">
        <f>IF(ISBLANK('FG adatbekérő űrlap'!F$4),"",'FG adatbekérő űrlap'!F$4)</f>
        <v/>
      </c>
      <c r="G36" t="str">
        <f>IF(ISBLANK('FG adatbekérő űrlap'!H$4),"",PROPER('FG adatbekérő űrlap'!H$4))</f>
        <v/>
      </c>
      <c r="H36" t="str">
        <f>IF(ISBLANK('FG adatbekérő űrlap'!I$4),"",LOWER('FG adatbekérő űrlap'!I$4))</f>
        <v/>
      </c>
      <c r="I36" t="str">
        <f>IF(ISBLANK('FG adatbekérő űrlap'!J$4),"",'FG adatbekérő űrlap'!J$4)</f>
        <v/>
      </c>
      <c r="J36" t="str">
        <f>IF(ISBLANK('FG adatbekérő űrlap'!K$4),"",PROPER('FG adatbekérő űrlap'!K$4))</f>
        <v/>
      </c>
      <c r="K36" t="str">
        <f>IF(ISBLANK('FG adatbekérő űrlap'!L$4),"",LOWER('FG adatbekérő űrlap'!L$4))</f>
        <v/>
      </c>
      <c r="L36" t="str">
        <f>IF(ISBLANK('FG adatbekérő űrlap'!M$4),"",'FG adatbekérő űrlap'!M$4)</f>
        <v/>
      </c>
      <c r="M36" t="str">
        <f>IF(ISBLANK('FG adatbekérő űrlap'!B42),"",'FG adatbekérő űrlap'!B42)</f>
        <v/>
      </c>
      <c r="N36" t="str">
        <f>IF(ISBLANK('FG adatbekérő űrlap'!C42),"",UPPER('FG adatbekérő űrlap'!C42))</f>
        <v/>
      </c>
      <c r="O36" t="str">
        <f>IF(ISBLANK('FG adatbekérő űrlap'!E42),"",'FG adatbekérő űrlap'!E42)</f>
        <v/>
      </c>
      <c r="P36" t="str">
        <f>IF(ISBLANK('FG adatbekérő űrlap'!F42),"",'FG adatbekérő űrlap'!F42)</f>
        <v/>
      </c>
      <c r="Q36" t="str">
        <f>IF(ISBLANK('FG adatbekérő űrlap'!G42),"",'FG adatbekérő űrlap'!G42)</f>
        <v/>
      </c>
      <c r="R36" t="e">
        <f>IF(ISBLANK('FG adatbekérő űrlap'!#REF!),"",'FG adatbekérő űrlap'!#REF!)</f>
        <v>#REF!</v>
      </c>
      <c r="S36" t="str">
        <f>IF(ISBLANK('FG adatbekérő űrlap'!H42),"",'FG adatbekérő űrlap'!H42)</f>
        <v/>
      </c>
      <c r="T36" t="str">
        <f>IF(ISBLANK('FG adatbekérő űrlap'!I42),"",'FG adatbekérő űrlap'!I42)</f>
        <v/>
      </c>
      <c r="U36" t="str">
        <f>IF(ISBLANK('FG adatbekérő űrlap'!J42),"",'FG adatbekérő űrlap'!J42)</f>
        <v/>
      </c>
      <c r="V36" t="str">
        <f>IF(ISBLANK('FG adatbekérő űrlap'!K42),"",'FG adatbekérő űrlap'!K42)</f>
        <v/>
      </c>
      <c r="W36" t="str">
        <f>IF(ISBLANK('FG adatbekérő űrlap'!L42),"",'FG adatbekérő űrlap'!L42)</f>
        <v/>
      </c>
      <c r="X36" t="str">
        <f>IF(ISBLANK('FG adatbekérő űrlap'!P42),"",'FG adatbekérő űrlap'!P42)</f>
        <v/>
      </c>
      <c r="Y36" t="str">
        <f>IF(ISBLANK('FG adatbekérő űrlap'!Q42),"",'FG adatbekérő űrlap'!Q42)</f>
        <v/>
      </c>
      <c r="Z36" t="str">
        <f>IF(ISBLANK('FG adatbekérő űrlap'!R42),"",'FG adatbekérő űrlap'!R42)</f>
        <v/>
      </c>
      <c r="AA36" t="str">
        <f>IF(ISBLANK('FG adatbekérő űrlap'!S42),"",'FG adatbekérő űrlap'!S42)</f>
        <v/>
      </c>
      <c r="AB36" t="str">
        <f>IF(ISBLANK('FG adatbekérő űrlap'!T42),"",'FG adatbekérő űrlap'!T42)</f>
        <v/>
      </c>
      <c r="AC36" t="str">
        <f>IF(ISBLANK('FG adatbekérő űrlap'!U42),"",'FG adatbekérő űrlap'!U42)</f>
        <v/>
      </c>
      <c r="AD36" t="str">
        <f>IF(ISBLANK('FG adatbekérő űrlap'!V42),"",'FG adatbekérő űrlap'!V42)</f>
        <v/>
      </c>
      <c r="AE36" t="str">
        <f>IF(ISBLANK('FG adatbekérő űrlap'!W42),"",'FG adatbekérő űrlap'!W42)</f>
        <v/>
      </c>
      <c r="AF36" t="str">
        <f>IF(ISBLANK('FG adatbekérő űrlap'!X42),"",'FG adatbekérő űrlap'!X42)</f>
        <v/>
      </c>
      <c r="AG36" t="str">
        <f>IF(ISBLANK('FG adatbekérő űrlap'!Y42),"",'FG adatbekérő űrlap'!Y42)</f>
        <v/>
      </c>
      <c r="AH36" t="str">
        <f>IF(ISBLANK('FG adatbekérő űrlap'!Z42),"",'FG adatbekérő űrlap'!Z42)</f>
        <v/>
      </c>
      <c r="AI36" t="str">
        <f>IF(ISBLANK('FG adatbekérő űrlap'!AA42),"",'FG adatbekérő űrlap'!AA42)</f>
        <v/>
      </c>
      <c r="AJ36" t="str">
        <f>IF(ISBLANK('FG adatbekérő űrlap'!AB42),"",'FG adatbekérő űrlap'!AB42)</f>
        <v/>
      </c>
      <c r="AK36" t="str">
        <f>IF(ISBLANK('FG adatbekérő űrlap'!AC42),"",'FG adatbekérő űrlap'!AC42)</f>
        <v/>
      </c>
      <c r="AL36" t="str">
        <f>IF(ISBLANK('FG adatbekérő űrlap'!AD42),"",'FG adatbekérő űrlap'!AD42)</f>
        <v/>
      </c>
      <c r="AM36" t="str">
        <f>IF(ISBLANK('FG adatbekérő űrlap'!AE42),"",'FG adatbekérő űrlap'!AE42)</f>
        <v/>
      </c>
      <c r="AN36" t="str">
        <f>IF(ISBLANK('FG adatbekérő űrlap'!AF42),"",'FG adatbekérő űrlap'!AF42)</f>
        <v/>
      </c>
      <c r="AO36" t="str">
        <f>IF(ISBLANK('FG adatbekérő űrlap'!AG42),"",'FG adatbekérő űrlap'!AG42)</f>
        <v/>
      </c>
      <c r="AP36" t="str">
        <f>IF(ISBLANK('FG adatbekérő űrlap'!AH42),"",'FG adatbekérő űrlap'!AH42)</f>
        <v/>
      </c>
      <c r="AQ36" s="15" t="str">
        <f t="shared" si="2"/>
        <v/>
      </c>
      <c r="AR36" s="15" t="str">
        <f t="shared" si="3"/>
        <v/>
      </c>
      <c r="AS36" s="15" t="str">
        <f t="shared" si="4"/>
        <v/>
      </c>
      <c r="AT36" s="15" t="str">
        <f t="shared" si="5"/>
        <v/>
      </c>
      <c r="AU36" s="15" t="str">
        <f t="shared" si="6"/>
        <v/>
      </c>
      <c r="AV36" s="15" t="str">
        <f t="shared" si="7"/>
        <v/>
      </c>
      <c r="AW36" s="15" t="str">
        <f t="shared" si="8"/>
        <v/>
      </c>
      <c r="AX36" s="15" t="str">
        <f t="shared" si="9"/>
        <v/>
      </c>
      <c r="AY36" s="15" t="str">
        <f t="shared" si="10"/>
        <v/>
      </c>
      <c r="AZ36" s="15" t="str">
        <f t="shared" si="11"/>
        <v/>
      </c>
      <c r="BA36" s="15" t="str">
        <f t="shared" si="12"/>
        <v/>
      </c>
      <c r="BB36" s="15" t="str">
        <f t="shared" si="13"/>
        <v/>
      </c>
      <c r="BC36" s="15" t="str">
        <f t="shared" si="14"/>
        <v/>
      </c>
      <c r="BD36" s="15" t="str">
        <f t="shared" si="15"/>
        <v/>
      </c>
    </row>
    <row r="37" spans="1:56" x14ac:dyDescent="0.35">
      <c r="A37" t="str">
        <f>IF(ISBLANK('FG adatbekérő űrlap'!B$4),"",'FG adatbekérő űrlap'!B$4)</f>
        <v/>
      </c>
      <c r="B37" t="str">
        <f>IF(ISBLANK('FG adatbekérő űrlap'!C$4),"",'FG adatbekérő űrlap'!C$4)</f>
        <v/>
      </c>
      <c r="C37" t="str">
        <f t="shared" si="1"/>
        <v/>
      </c>
      <c r="D37" t="str">
        <f>IF(ISBLANK('FG adatbekérő űrlap'!D$4),"",'FG adatbekérő űrlap'!D$4)</f>
        <v/>
      </c>
      <c r="E37" t="str">
        <f>IF(ISBLANK('FG adatbekérő űrlap'!E$4),"",'FG adatbekérő űrlap'!E$4)</f>
        <v/>
      </c>
      <c r="F37" t="str">
        <f>IF(ISBLANK('FG adatbekérő űrlap'!F$4),"",'FG adatbekérő űrlap'!F$4)</f>
        <v/>
      </c>
      <c r="G37" t="str">
        <f>IF(ISBLANK('FG adatbekérő űrlap'!H$4),"",PROPER('FG adatbekérő űrlap'!H$4))</f>
        <v/>
      </c>
      <c r="H37" t="str">
        <f>IF(ISBLANK('FG adatbekérő űrlap'!I$4),"",LOWER('FG adatbekérő űrlap'!I$4))</f>
        <v/>
      </c>
      <c r="I37" t="str">
        <f>IF(ISBLANK('FG adatbekérő űrlap'!J$4),"",'FG adatbekérő űrlap'!J$4)</f>
        <v/>
      </c>
      <c r="J37" t="str">
        <f>IF(ISBLANK('FG adatbekérő űrlap'!K$4),"",PROPER('FG adatbekérő űrlap'!K$4))</f>
        <v/>
      </c>
      <c r="K37" t="str">
        <f>IF(ISBLANK('FG adatbekérő űrlap'!L$4),"",LOWER('FG adatbekérő űrlap'!L$4))</f>
        <v/>
      </c>
      <c r="L37" t="str">
        <f>IF(ISBLANK('FG adatbekérő űrlap'!M$4),"",'FG adatbekérő űrlap'!M$4)</f>
        <v/>
      </c>
      <c r="M37" t="str">
        <f>IF(ISBLANK('FG adatbekérő űrlap'!B43),"",'FG adatbekérő űrlap'!B43)</f>
        <v/>
      </c>
      <c r="N37" t="str">
        <f>IF(ISBLANK('FG adatbekérő űrlap'!C43),"",UPPER('FG adatbekérő űrlap'!C43))</f>
        <v/>
      </c>
      <c r="O37" t="str">
        <f>IF(ISBLANK('FG adatbekérő űrlap'!E43),"",'FG adatbekérő űrlap'!E43)</f>
        <v/>
      </c>
      <c r="P37" t="str">
        <f>IF(ISBLANK('FG adatbekérő űrlap'!F43),"",'FG adatbekérő űrlap'!F43)</f>
        <v/>
      </c>
      <c r="Q37" t="str">
        <f>IF(ISBLANK('FG adatbekérő űrlap'!G43),"",'FG adatbekérő űrlap'!G43)</f>
        <v/>
      </c>
      <c r="R37" t="e">
        <f>IF(ISBLANK('FG adatbekérő űrlap'!#REF!),"",'FG adatbekérő űrlap'!#REF!)</f>
        <v>#REF!</v>
      </c>
      <c r="S37" t="str">
        <f>IF(ISBLANK('FG adatbekérő űrlap'!H43),"",'FG adatbekérő űrlap'!H43)</f>
        <v/>
      </c>
      <c r="T37" t="str">
        <f>IF(ISBLANK('FG adatbekérő űrlap'!I43),"",'FG adatbekérő űrlap'!I43)</f>
        <v/>
      </c>
      <c r="U37" t="str">
        <f>IF(ISBLANK('FG adatbekérő űrlap'!J43),"",'FG adatbekérő űrlap'!J43)</f>
        <v/>
      </c>
      <c r="V37" t="str">
        <f>IF(ISBLANK('FG adatbekérő űrlap'!K43),"",'FG adatbekérő űrlap'!K43)</f>
        <v/>
      </c>
      <c r="W37" t="str">
        <f>IF(ISBLANK('FG adatbekérő űrlap'!L43),"",'FG adatbekérő űrlap'!L43)</f>
        <v/>
      </c>
      <c r="X37" t="str">
        <f>IF(ISBLANK('FG adatbekérő űrlap'!P43),"",'FG adatbekérő űrlap'!P43)</f>
        <v/>
      </c>
      <c r="Y37" t="str">
        <f>IF(ISBLANK('FG adatbekérő űrlap'!Q43),"",'FG adatbekérő űrlap'!Q43)</f>
        <v/>
      </c>
      <c r="Z37" t="str">
        <f>IF(ISBLANK('FG adatbekérő űrlap'!R43),"",'FG adatbekérő űrlap'!R43)</f>
        <v/>
      </c>
      <c r="AA37" t="str">
        <f>IF(ISBLANK('FG adatbekérő űrlap'!S43),"",'FG adatbekérő űrlap'!S43)</f>
        <v/>
      </c>
      <c r="AB37" t="str">
        <f>IF(ISBLANK('FG adatbekérő űrlap'!T43),"",'FG adatbekérő űrlap'!T43)</f>
        <v/>
      </c>
      <c r="AC37" t="str">
        <f>IF(ISBLANK('FG adatbekérő űrlap'!U43),"",'FG adatbekérő űrlap'!U43)</f>
        <v/>
      </c>
      <c r="AD37" t="str">
        <f>IF(ISBLANK('FG adatbekérő űrlap'!V43),"",'FG adatbekérő űrlap'!V43)</f>
        <v/>
      </c>
      <c r="AE37" t="str">
        <f>IF(ISBLANK('FG adatbekérő űrlap'!W43),"",'FG adatbekérő űrlap'!W43)</f>
        <v/>
      </c>
      <c r="AF37" t="str">
        <f>IF(ISBLANK('FG adatbekérő űrlap'!X43),"",'FG adatbekérő űrlap'!X43)</f>
        <v/>
      </c>
      <c r="AG37" t="str">
        <f>IF(ISBLANK('FG adatbekérő űrlap'!Y43),"",'FG adatbekérő űrlap'!Y43)</f>
        <v/>
      </c>
      <c r="AH37" t="str">
        <f>IF(ISBLANK('FG adatbekérő űrlap'!Z43),"",'FG adatbekérő űrlap'!Z43)</f>
        <v/>
      </c>
      <c r="AI37" t="str">
        <f>IF(ISBLANK('FG adatbekérő űrlap'!AA43),"",'FG adatbekérő űrlap'!AA43)</f>
        <v/>
      </c>
      <c r="AJ37" t="str">
        <f>IF(ISBLANK('FG adatbekérő űrlap'!AB43),"",'FG adatbekérő űrlap'!AB43)</f>
        <v/>
      </c>
      <c r="AK37" t="str">
        <f>IF(ISBLANK('FG adatbekérő űrlap'!AC43),"",'FG adatbekérő űrlap'!AC43)</f>
        <v/>
      </c>
      <c r="AL37" t="str">
        <f>IF(ISBLANK('FG adatbekérő űrlap'!AD43),"",'FG adatbekérő űrlap'!AD43)</f>
        <v/>
      </c>
      <c r="AM37" t="str">
        <f>IF(ISBLANK('FG adatbekérő űrlap'!AE43),"",'FG adatbekérő űrlap'!AE43)</f>
        <v/>
      </c>
      <c r="AN37" t="str">
        <f>IF(ISBLANK('FG adatbekérő űrlap'!AF43),"",'FG adatbekérő űrlap'!AF43)</f>
        <v/>
      </c>
      <c r="AO37" t="str">
        <f>IF(ISBLANK('FG adatbekérő űrlap'!AG43),"",'FG adatbekérő űrlap'!AG43)</f>
        <v/>
      </c>
      <c r="AP37" t="str">
        <f>IF(ISBLANK('FG adatbekérő űrlap'!AH43),"",'FG adatbekérő űrlap'!AH43)</f>
        <v/>
      </c>
      <c r="AQ37" s="15" t="str">
        <f t="shared" si="2"/>
        <v/>
      </c>
      <c r="AR37" s="15" t="str">
        <f t="shared" si="3"/>
        <v/>
      </c>
      <c r="AS37" s="15" t="str">
        <f t="shared" si="4"/>
        <v/>
      </c>
      <c r="AT37" s="15" t="str">
        <f t="shared" si="5"/>
        <v/>
      </c>
      <c r="AU37" s="15" t="str">
        <f t="shared" si="6"/>
        <v/>
      </c>
      <c r="AV37" s="15" t="str">
        <f t="shared" si="7"/>
        <v/>
      </c>
      <c r="AW37" s="15" t="str">
        <f t="shared" si="8"/>
        <v/>
      </c>
      <c r="AX37" s="15" t="str">
        <f t="shared" si="9"/>
        <v/>
      </c>
      <c r="AY37" s="15" t="str">
        <f t="shared" si="10"/>
        <v/>
      </c>
      <c r="AZ37" s="15" t="str">
        <f t="shared" si="11"/>
        <v/>
      </c>
      <c r="BA37" s="15" t="str">
        <f t="shared" si="12"/>
        <v/>
      </c>
      <c r="BB37" s="15" t="str">
        <f t="shared" si="13"/>
        <v/>
      </c>
      <c r="BC37" s="15" t="str">
        <f t="shared" si="14"/>
        <v/>
      </c>
      <c r="BD37" s="15" t="str">
        <f t="shared" si="15"/>
        <v/>
      </c>
    </row>
    <row r="38" spans="1:56" x14ac:dyDescent="0.35">
      <c r="A38" t="str">
        <f>IF(ISBLANK('FG adatbekérő űrlap'!B$4),"",'FG adatbekérő űrlap'!B$4)</f>
        <v/>
      </c>
      <c r="B38" t="str">
        <f>IF(ISBLANK('FG adatbekérő űrlap'!C$4),"",'FG adatbekérő űrlap'!C$4)</f>
        <v/>
      </c>
      <c r="C38" t="str">
        <f t="shared" si="1"/>
        <v/>
      </c>
      <c r="D38" t="str">
        <f>IF(ISBLANK('FG adatbekérő űrlap'!D$4),"",'FG adatbekérő űrlap'!D$4)</f>
        <v/>
      </c>
      <c r="E38" t="str">
        <f>IF(ISBLANK('FG adatbekérő űrlap'!E$4),"",'FG adatbekérő űrlap'!E$4)</f>
        <v/>
      </c>
      <c r="F38" t="str">
        <f>IF(ISBLANK('FG adatbekérő űrlap'!F$4),"",'FG adatbekérő űrlap'!F$4)</f>
        <v/>
      </c>
      <c r="G38" t="str">
        <f>IF(ISBLANK('FG adatbekérő űrlap'!H$4),"",PROPER('FG adatbekérő űrlap'!H$4))</f>
        <v/>
      </c>
      <c r="H38" t="str">
        <f>IF(ISBLANK('FG adatbekérő űrlap'!I$4),"",LOWER('FG adatbekérő űrlap'!I$4))</f>
        <v/>
      </c>
      <c r="I38" t="str">
        <f>IF(ISBLANK('FG adatbekérő űrlap'!J$4),"",'FG adatbekérő űrlap'!J$4)</f>
        <v/>
      </c>
      <c r="J38" t="str">
        <f>IF(ISBLANK('FG adatbekérő űrlap'!K$4),"",PROPER('FG adatbekérő űrlap'!K$4))</f>
        <v/>
      </c>
      <c r="K38" t="str">
        <f>IF(ISBLANK('FG adatbekérő űrlap'!L$4),"",LOWER('FG adatbekérő űrlap'!L$4))</f>
        <v/>
      </c>
      <c r="L38" t="str">
        <f>IF(ISBLANK('FG adatbekérő űrlap'!M$4),"",'FG adatbekérő űrlap'!M$4)</f>
        <v/>
      </c>
      <c r="M38" t="str">
        <f>IF(ISBLANK('FG adatbekérő űrlap'!B44),"",'FG adatbekérő űrlap'!B44)</f>
        <v/>
      </c>
      <c r="N38" t="str">
        <f>IF(ISBLANK('FG adatbekérő űrlap'!C44),"",UPPER('FG adatbekérő űrlap'!C44))</f>
        <v/>
      </c>
      <c r="O38" t="str">
        <f>IF(ISBLANK('FG adatbekérő űrlap'!E44),"",'FG adatbekérő űrlap'!E44)</f>
        <v/>
      </c>
      <c r="P38" t="str">
        <f>IF(ISBLANK('FG adatbekérő űrlap'!F44),"",'FG adatbekérő űrlap'!F44)</f>
        <v/>
      </c>
      <c r="Q38" t="str">
        <f>IF(ISBLANK('FG adatbekérő űrlap'!G44),"",'FG adatbekérő űrlap'!G44)</f>
        <v/>
      </c>
      <c r="R38" t="e">
        <f>IF(ISBLANK('FG adatbekérő űrlap'!#REF!),"",'FG adatbekérő űrlap'!#REF!)</f>
        <v>#REF!</v>
      </c>
      <c r="S38" t="str">
        <f>IF(ISBLANK('FG adatbekérő űrlap'!H44),"",'FG adatbekérő űrlap'!H44)</f>
        <v/>
      </c>
      <c r="T38" t="str">
        <f>IF(ISBLANK('FG adatbekérő űrlap'!I44),"",'FG adatbekérő űrlap'!I44)</f>
        <v/>
      </c>
      <c r="U38" t="str">
        <f>IF(ISBLANK('FG adatbekérő űrlap'!J44),"",'FG adatbekérő űrlap'!J44)</f>
        <v/>
      </c>
      <c r="V38" t="str">
        <f>IF(ISBLANK('FG adatbekérő űrlap'!K44),"",'FG adatbekérő űrlap'!K44)</f>
        <v/>
      </c>
      <c r="W38" t="str">
        <f>IF(ISBLANK('FG adatbekérő űrlap'!L44),"",'FG adatbekérő űrlap'!L44)</f>
        <v/>
      </c>
      <c r="X38" t="str">
        <f>IF(ISBLANK('FG adatbekérő űrlap'!P44),"",'FG adatbekérő űrlap'!P44)</f>
        <v/>
      </c>
      <c r="Y38" t="str">
        <f>IF(ISBLANK('FG adatbekérő űrlap'!Q44),"",'FG adatbekérő űrlap'!Q44)</f>
        <v/>
      </c>
      <c r="Z38" t="str">
        <f>IF(ISBLANK('FG adatbekérő űrlap'!R44),"",'FG adatbekérő űrlap'!R44)</f>
        <v/>
      </c>
      <c r="AA38" t="str">
        <f>IF(ISBLANK('FG adatbekérő űrlap'!S44),"",'FG adatbekérő űrlap'!S44)</f>
        <v/>
      </c>
      <c r="AB38" t="str">
        <f>IF(ISBLANK('FG adatbekérő űrlap'!T44),"",'FG adatbekérő űrlap'!T44)</f>
        <v/>
      </c>
      <c r="AC38" t="str">
        <f>IF(ISBLANK('FG adatbekérő űrlap'!U44),"",'FG adatbekérő űrlap'!U44)</f>
        <v/>
      </c>
      <c r="AD38" t="str">
        <f>IF(ISBLANK('FG adatbekérő űrlap'!V44),"",'FG adatbekérő űrlap'!V44)</f>
        <v/>
      </c>
      <c r="AE38" t="str">
        <f>IF(ISBLANK('FG adatbekérő űrlap'!W44),"",'FG adatbekérő űrlap'!W44)</f>
        <v/>
      </c>
      <c r="AF38" t="str">
        <f>IF(ISBLANK('FG adatbekérő űrlap'!X44),"",'FG adatbekérő űrlap'!X44)</f>
        <v/>
      </c>
      <c r="AG38" t="str">
        <f>IF(ISBLANK('FG adatbekérő űrlap'!Y44),"",'FG adatbekérő űrlap'!Y44)</f>
        <v/>
      </c>
      <c r="AH38" t="str">
        <f>IF(ISBLANK('FG adatbekérő űrlap'!Z44),"",'FG adatbekérő űrlap'!Z44)</f>
        <v/>
      </c>
      <c r="AI38" t="str">
        <f>IF(ISBLANK('FG adatbekérő űrlap'!AA44),"",'FG adatbekérő űrlap'!AA44)</f>
        <v/>
      </c>
      <c r="AJ38" t="str">
        <f>IF(ISBLANK('FG adatbekérő űrlap'!AB44),"",'FG adatbekérő űrlap'!AB44)</f>
        <v/>
      </c>
      <c r="AK38" t="str">
        <f>IF(ISBLANK('FG adatbekérő űrlap'!AC44),"",'FG adatbekérő űrlap'!AC44)</f>
        <v/>
      </c>
      <c r="AL38" t="str">
        <f>IF(ISBLANK('FG adatbekérő űrlap'!AD44),"",'FG adatbekérő űrlap'!AD44)</f>
        <v/>
      </c>
      <c r="AM38" t="str">
        <f>IF(ISBLANK('FG adatbekérő űrlap'!AE44),"",'FG adatbekérő űrlap'!AE44)</f>
        <v/>
      </c>
      <c r="AN38" t="str">
        <f>IF(ISBLANK('FG adatbekérő űrlap'!AF44),"",'FG adatbekérő űrlap'!AF44)</f>
        <v/>
      </c>
      <c r="AO38" t="str">
        <f>IF(ISBLANK('FG adatbekérő űrlap'!AG44),"",'FG adatbekérő űrlap'!AG44)</f>
        <v/>
      </c>
      <c r="AP38" t="str">
        <f>IF(ISBLANK('FG adatbekérő űrlap'!AH44),"",'FG adatbekérő űrlap'!AH44)</f>
        <v/>
      </c>
      <c r="AQ38" s="15" t="str">
        <f t="shared" si="2"/>
        <v/>
      </c>
      <c r="AR38" s="15" t="str">
        <f t="shared" si="3"/>
        <v/>
      </c>
      <c r="AS38" s="15" t="str">
        <f t="shared" si="4"/>
        <v/>
      </c>
      <c r="AT38" s="15" t="str">
        <f t="shared" si="5"/>
        <v/>
      </c>
      <c r="AU38" s="15" t="str">
        <f t="shared" si="6"/>
        <v/>
      </c>
      <c r="AV38" s="15" t="str">
        <f t="shared" si="7"/>
        <v/>
      </c>
      <c r="AW38" s="15" t="str">
        <f t="shared" si="8"/>
        <v/>
      </c>
      <c r="AX38" s="15" t="str">
        <f t="shared" si="9"/>
        <v/>
      </c>
      <c r="AY38" s="15" t="str">
        <f t="shared" si="10"/>
        <v/>
      </c>
      <c r="AZ38" s="15" t="str">
        <f t="shared" si="11"/>
        <v/>
      </c>
      <c r="BA38" s="15" t="str">
        <f t="shared" si="12"/>
        <v/>
      </c>
      <c r="BB38" s="15" t="str">
        <f t="shared" si="13"/>
        <v/>
      </c>
      <c r="BC38" s="15" t="str">
        <f t="shared" si="14"/>
        <v/>
      </c>
      <c r="BD38" s="15" t="str">
        <f t="shared" si="15"/>
        <v/>
      </c>
    </row>
    <row r="39" spans="1:56" x14ac:dyDescent="0.35">
      <c r="A39" t="str">
        <f>IF(ISBLANK('FG adatbekérő űrlap'!B$4),"",'FG adatbekérő űrlap'!B$4)</f>
        <v/>
      </c>
      <c r="B39" t="str">
        <f>IF(ISBLANK('FG adatbekérő űrlap'!C$4),"",'FG adatbekérő űrlap'!C$4)</f>
        <v/>
      </c>
      <c r="C39" t="str">
        <f t="shared" si="1"/>
        <v/>
      </c>
      <c r="D39" t="str">
        <f>IF(ISBLANK('FG adatbekérő űrlap'!D$4),"",'FG adatbekérő űrlap'!D$4)</f>
        <v/>
      </c>
      <c r="E39" t="str">
        <f>IF(ISBLANK('FG adatbekérő űrlap'!E$4),"",'FG adatbekérő űrlap'!E$4)</f>
        <v/>
      </c>
      <c r="F39" t="str">
        <f>IF(ISBLANK('FG adatbekérő űrlap'!F$4),"",'FG adatbekérő űrlap'!F$4)</f>
        <v/>
      </c>
      <c r="G39" t="str">
        <f>IF(ISBLANK('FG adatbekérő űrlap'!H$4),"",PROPER('FG adatbekérő űrlap'!H$4))</f>
        <v/>
      </c>
      <c r="H39" t="str">
        <f>IF(ISBLANK('FG adatbekérő űrlap'!I$4),"",LOWER('FG adatbekérő űrlap'!I$4))</f>
        <v/>
      </c>
      <c r="I39" t="str">
        <f>IF(ISBLANK('FG adatbekérő űrlap'!J$4),"",'FG adatbekérő űrlap'!J$4)</f>
        <v/>
      </c>
      <c r="J39" t="str">
        <f>IF(ISBLANK('FG adatbekérő űrlap'!K$4),"",PROPER('FG adatbekérő űrlap'!K$4))</f>
        <v/>
      </c>
      <c r="K39" t="str">
        <f>IF(ISBLANK('FG adatbekérő űrlap'!L$4),"",LOWER('FG adatbekérő űrlap'!L$4))</f>
        <v/>
      </c>
      <c r="L39" t="str">
        <f>IF(ISBLANK('FG adatbekérő űrlap'!M$4),"",'FG adatbekérő űrlap'!M$4)</f>
        <v/>
      </c>
      <c r="M39" t="str">
        <f>IF(ISBLANK('FG adatbekérő űrlap'!B45),"",'FG adatbekérő űrlap'!B45)</f>
        <v/>
      </c>
      <c r="N39" t="str">
        <f>IF(ISBLANK('FG adatbekérő űrlap'!C45),"",UPPER('FG adatbekérő űrlap'!C45))</f>
        <v/>
      </c>
      <c r="O39" t="str">
        <f>IF(ISBLANK('FG adatbekérő űrlap'!E45),"",'FG adatbekérő űrlap'!E45)</f>
        <v/>
      </c>
      <c r="P39" t="str">
        <f>IF(ISBLANK('FG adatbekérő űrlap'!F45),"",'FG adatbekérő űrlap'!F45)</f>
        <v/>
      </c>
      <c r="Q39" t="str">
        <f>IF(ISBLANK('FG adatbekérő űrlap'!G45),"",'FG adatbekérő űrlap'!G45)</f>
        <v/>
      </c>
      <c r="R39" t="e">
        <f>IF(ISBLANK('FG adatbekérő űrlap'!#REF!),"",'FG adatbekérő űrlap'!#REF!)</f>
        <v>#REF!</v>
      </c>
      <c r="S39" t="str">
        <f>IF(ISBLANK('FG adatbekérő űrlap'!H45),"",'FG adatbekérő űrlap'!H45)</f>
        <v/>
      </c>
      <c r="T39" t="str">
        <f>IF(ISBLANK('FG adatbekérő űrlap'!I45),"",'FG adatbekérő űrlap'!I45)</f>
        <v/>
      </c>
      <c r="U39" t="str">
        <f>IF(ISBLANK('FG adatbekérő űrlap'!J45),"",'FG adatbekérő űrlap'!J45)</f>
        <v/>
      </c>
      <c r="V39" t="str">
        <f>IF(ISBLANK('FG adatbekérő űrlap'!K45),"",'FG adatbekérő űrlap'!K45)</f>
        <v/>
      </c>
      <c r="W39" t="str">
        <f>IF(ISBLANK('FG adatbekérő űrlap'!L45),"",'FG adatbekérő űrlap'!L45)</f>
        <v/>
      </c>
      <c r="X39" t="str">
        <f>IF(ISBLANK('FG adatbekérő űrlap'!P45),"",'FG adatbekérő űrlap'!P45)</f>
        <v/>
      </c>
      <c r="Y39" t="str">
        <f>IF(ISBLANK('FG adatbekérő űrlap'!Q45),"",'FG adatbekérő űrlap'!Q45)</f>
        <v/>
      </c>
      <c r="Z39" t="str">
        <f>IF(ISBLANK('FG adatbekérő űrlap'!R45),"",'FG adatbekérő űrlap'!R45)</f>
        <v/>
      </c>
      <c r="AA39" t="str">
        <f>IF(ISBLANK('FG adatbekérő űrlap'!S45),"",'FG adatbekérő űrlap'!S45)</f>
        <v/>
      </c>
      <c r="AB39" t="str">
        <f>IF(ISBLANK('FG adatbekérő űrlap'!T45),"",'FG adatbekérő űrlap'!T45)</f>
        <v/>
      </c>
      <c r="AC39" t="str">
        <f>IF(ISBLANK('FG adatbekérő űrlap'!U45),"",'FG adatbekérő űrlap'!U45)</f>
        <v/>
      </c>
      <c r="AD39" t="str">
        <f>IF(ISBLANK('FG adatbekérő űrlap'!V45),"",'FG adatbekérő űrlap'!V45)</f>
        <v/>
      </c>
      <c r="AE39" t="str">
        <f>IF(ISBLANK('FG adatbekérő űrlap'!W45),"",'FG adatbekérő űrlap'!W45)</f>
        <v/>
      </c>
      <c r="AF39" t="str">
        <f>IF(ISBLANK('FG adatbekérő űrlap'!X45),"",'FG adatbekérő űrlap'!X45)</f>
        <v/>
      </c>
      <c r="AG39" t="str">
        <f>IF(ISBLANK('FG adatbekérő űrlap'!Y45),"",'FG adatbekérő űrlap'!Y45)</f>
        <v/>
      </c>
      <c r="AH39" t="str">
        <f>IF(ISBLANK('FG adatbekérő űrlap'!Z45),"",'FG adatbekérő űrlap'!Z45)</f>
        <v/>
      </c>
      <c r="AI39" t="str">
        <f>IF(ISBLANK('FG adatbekérő űrlap'!AA45),"",'FG adatbekérő űrlap'!AA45)</f>
        <v/>
      </c>
      <c r="AJ39" t="str">
        <f>IF(ISBLANK('FG adatbekérő űrlap'!AB45),"",'FG adatbekérő űrlap'!AB45)</f>
        <v/>
      </c>
      <c r="AK39" t="str">
        <f>IF(ISBLANK('FG adatbekérő űrlap'!AC45),"",'FG adatbekérő űrlap'!AC45)</f>
        <v/>
      </c>
      <c r="AL39" t="str">
        <f>IF(ISBLANK('FG adatbekérő űrlap'!AD45),"",'FG adatbekérő űrlap'!AD45)</f>
        <v/>
      </c>
      <c r="AM39" t="str">
        <f>IF(ISBLANK('FG adatbekérő űrlap'!AE45),"",'FG adatbekérő űrlap'!AE45)</f>
        <v/>
      </c>
      <c r="AN39" t="str">
        <f>IF(ISBLANK('FG adatbekérő űrlap'!AF45),"",'FG adatbekérő űrlap'!AF45)</f>
        <v/>
      </c>
      <c r="AO39" t="str">
        <f>IF(ISBLANK('FG adatbekérő űrlap'!AG45),"",'FG adatbekérő űrlap'!AG45)</f>
        <v/>
      </c>
      <c r="AP39" t="str">
        <f>IF(ISBLANK('FG adatbekérő űrlap'!AH45),"",'FG adatbekérő űrlap'!AH45)</f>
        <v/>
      </c>
      <c r="AQ39" s="15" t="str">
        <f t="shared" si="2"/>
        <v/>
      </c>
      <c r="AR39" s="15" t="str">
        <f t="shared" si="3"/>
        <v/>
      </c>
      <c r="AS39" s="15" t="str">
        <f t="shared" si="4"/>
        <v/>
      </c>
      <c r="AT39" s="15" t="str">
        <f t="shared" si="5"/>
        <v/>
      </c>
      <c r="AU39" s="15" t="str">
        <f t="shared" si="6"/>
        <v/>
      </c>
      <c r="AV39" s="15" t="str">
        <f t="shared" si="7"/>
        <v/>
      </c>
      <c r="AW39" s="15" t="str">
        <f t="shared" si="8"/>
        <v/>
      </c>
      <c r="AX39" s="15" t="str">
        <f t="shared" si="9"/>
        <v/>
      </c>
      <c r="AY39" s="15" t="str">
        <f t="shared" si="10"/>
        <v/>
      </c>
      <c r="AZ39" s="15" t="str">
        <f t="shared" si="11"/>
        <v/>
      </c>
      <c r="BA39" s="15" t="str">
        <f t="shared" si="12"/>
        <v/>
      </c>
      <c r="BB39" s="15" t="str">
        <f t="shared" si="13"/>
        <v/>
      </c>
      <c r="BC39" s="15" t="str">
        <f t="shared" si="14"/>
        <v/>
      </c>
      <c r="BD39" s="15" t="str">
        <f t="shared" si="15"/>
        <v/>
      </c>
    </row>
    <row r="40" spans="1:56" x14ac:dyDescent="0.35">
      <c r="A40" t="str">
        <f>IF(ISBLANK('FG adatbekérő űrlap'!B$4),"",'FG adatbekérő űrlap'!B$4)</f>
        <v/>
      </c>
      <c r="B40" t="str">
        <f>IF(ISBLANK('FG adatbekérő űrlap'!C$4),"",'FG adatbekérő űrlap'!C$4)</f>
        <v/>
      </c>
      <c r="C40" t="str">
        <f t="shared" si="1"/>
        <v/>
      </c>
      <c r="D40" t="str">
        <f>IF(ISBLANK('FG adatbekérő űrlap'!D$4),"",'FG adatbekérő űrlap'!D$4)</f>
        <v/>
      </c>
      <c r="E40" t="str">
        <f>IF(ISBLANK('FG adatbekérő űrlap'!E$4),"",'FG adatbekérő űrlap'!E$4)</f>
        <v/>
      </c>
      <c r="F40" t="str">
        <f>IF(ISBLANK('FG adatbekérő űrlap'!F$4),"",'FG adatbekérő űrlap'!F$4)</f>
        <v/>
      </c>
      <c r="G40" t="str">
        <f>IF(ISBLANK('FG adatbekérő űrlap'!H$4),"",PROPER('FG adatbekérő űrlap'!H$4))</f>
        <v/>
      </c>
      <c r="H40" t="str">
        <f>IF(ISBLANK('FG adatbekérő űrlap'!I$4),"",LOWER('FG adatbekérő űrlap'!I$4))</f>
        <v/>
      </c>
      <c r="I40" t="str">
        <f>IF(ISBLANK('FG adatbekérő űrlap'!J$4),"",'FG adatbekérő űrlap'!J$4)</f>
        <v/>
      </c>
      <c r="J40" t="str">
        <f>IF(ISBLANK('FG adatbekérő űrlap'!K$4),"",PROPER('FG adatbekérő űrlap'!K$4))</f>
        <v/>
      </c>
      <c r="K40" t="str">
        <f>IF(ISBLANK('FG adatbekérő űrlap'!L$4),"",LOWER('FG adatbekérő űrlap'!L$4))</f>
        <v/>
      </c>
      <c r="L40" t="str">
        <f>IF(ISBLANK('FG adatbekérő űrlap'!M$4),"",'FG adatbekérő űrlap'!M$4)</f>
        <v/>
      </c>
      <c r="M40" t="str">
        <f>IF(ISBLANK('FG adatbekérő űrlap'!B46),"",'FG adatbekérő űrlap'!B46)</f>
        <v/>
      </c>
      <c r="N40" t="str">
        <f>IF(ISBLANK('FG adatbekérő űrlap'!C46),"",UPPER('FG adatbekérő űrlap'!C46))</f>
        <v/>
      </c>
      <c r="O40" t="str">
        <f>IF(ISBLANK('FG adatbekérő űrlap'!E46),"",'FG adatbekérő űrlap'!E46)</f>
        <v/>
      </c>
      <c r="P40" t="str">
        <f>IF(ISBLANK('FG adatbekérő űrlap'!F46),"",'FG adatbekérő űrlap'!F46)</f>
        <v/>
      </c>
      <c r="Q40" t="str">
        <f>IF(ISBLANK('FG adatbekérő űrlap'!G46),"",'FG adatbekérő űrlap'!G46)</f>
        <v/>
      </c>
      <c r="R40" t="e">
        <f>IF(ISBLANK('FG adatbekérő űrlap'!#REF!),"",'FG adatbekérő űrlap'!#REF!)</f>
        <v>#REF!</v>
      </c>
      <c r="S40" t="str">
        <f>IF(ISBLANK('FG adatbekérő űrlap'!H46),"",'FG adatbekérő űrlap'!H46)</f>
        <v/>
      </c>
      <c r="T40" t="str">
        <f>IF(ISBLANK('FG adatbekérő űrlap'!I46),"",'FG adatbekérő űrlap'!I46)</f>
        <v/>
      </c>
      <c r="U40" t="str">
        <f>IF(ISBLANK('FG adatbekérő űrlap'!J46),"",'FG adatbekérő űrlap'!J46)</f>
        <v/>
      </c>
      <c r="V40" t="str">
        <f>IF(ISBLANK('FG adatbekérő űrlap'!K46),"",'FG adatbekérő űrlap'!K46)</f>
        <v/>
      </c>
      <c r="W40" t="str">
        <f>IF(ISBLANK('FG adatbekérő űrlap'!L46),"",'FG adatbekérő űrlap'!L46)</f>
        <v/>
      </c>
      <c r="X40" t="str">
        <f>IF(ISBLANK('FG adatbekérő űrlap'!P46),"",'FG adatbekérő űrlap'!P46)</f>
        <v/>
      </c>
      <c r="Y40" t="str">
        <f>IF(ISBLANK('FG adatbekérő űrlap'!Q46),"",'FG adatbekérő űrlap'!Q46)</f>
        <v/>
      </c>
      <c r="Z40" t="str">
        <f>IF(ISBLANK('FG adatbekérő űrlap'!R46),"",'FG adatbekérő űrlap'!R46)</f>
        <v/>
      </c>
      <c r="AA40" t="str">
        <f>IF(ISBLANK('FG adatbekérő űrlap'!S46),"",'FG adatbekérő űrlap'!S46)</f>
        <v/>
      </c>
      <c r="AB40" t="str">
        <f>IF(ISBLANK('FG adatbekérő űrlap'!T46),"",'FG adatbekérő űrlap'!T46)</f>
        <v/>
      </c>
      <c r="AC40" t="str">
        <f>IF(ISBLANK('FG adatbekérő űrlap'!U46),"",'FG adatbekérő űrlap'!U46)</f>
        <v/>
      </c>
      <c r="AD40" t="str">
        <f>IF(ISBLANK('FG adatbekérő űrlap'!V46),"",'FG adatbekérő űrlap'!V46)</f>
        <v/>
      </c>
      <c r="AE40" t="str">
        <f>IF(ISBLANK('FG adatbekérő űrlap'!W46),"",'FG adatbekérő űrlap'!W46)</f>
        <v/>
      </c>
      <c r="AF40" t="str">
        <f>IF(ISBLANK('FG adatbekérő űrlap'!X46),"",'FG adatbekérő űrlap'!X46)</f>
        <v/>
      </c>
      <c r="AG40" t="str">
        <f>IF(ISBLANK('FG adatbekérő űrlap'!Y46),"",'FG adatbekérő űrlap'!Y46)</f>
        <v/>
      </c>
      <c r="AH40" t="str">
        <f>IF(ISBLANK('FG adatbekérő űrlap'!Z46),"",'FG adatbekérő űrlap'!Z46)</f>
        <v/>
      </c>
      <c r="AI40" t="str">
        <f>IF(ISBLANK('FG adatbekérő űrlap'!AA46),"",'FG adatbekérő űrlap'!AA46)</f>
        <v/>
      </c>
      <c r="AJ40" t="str">
        <f>IF(ISBLANK('FG adatbekérő űrlap'!AB46),"",'FG adatbekérő űrlap'!AB46)</f>
        <v/>
      </c>
      <c r="AK40" t="str">
        <f>IF(ISBLANK('FG adatbekérő űrlap'!AC46),"",'FG adatbekérő űrlap'!AC46)</f>
        <v/>
      </c>
      <c r="AL40" t="str">
        <f>IF(ISBLANK('FG adatbekérő űrlap'!AD46),"",'FG adatbekérő űrlap'!AD46)</f>
        <v/>
      </c>
      <c r="AM40" t="str">
        <f>IF(ISBLANK('FG adatbekérő űrlap'!AE46),"",'FG adatbekérő űrlap'!AE46)</f>
        <v/>
      </c>
      <c r="AN40" t="str">
        <f>IF(ISBLANK('FG adatbekérő űrlap'!AF46),"",'FG adatbekérő űrlap'!AF46)</f>
        <v/>
      </c>
      <c r="AO40" t="str">
        <f>IF(ISBLANK('FG adatbekérő űrlap'!AG46),"",'FG adatbekérő űrlap'!AG46)</f>
        <v/>
      </c>
      <c r="AP40" t="str">
        <f>IF(ISBLANK('FG adatbekérő űrlap'!AH46),"",'FG adatbekérő űrlap'!AH46)</f>
        <v/>
      </c>
      <c r="AQ40" s="15" t="str">
        <f t="shared" si="2"/>
        <v/>
      </c>
      <c r="AR40" s="15" t="str">
        <f t="shared" si="3"/>
        <v/>
      </c>
      <c r="AS40" s="15" t="str">
        <f t="shared" si="4"/>
        <v/>
      </c>
      <c r="AT40" s="15" t="str">
        <f t="shared" si="5"/>
        <v/>
      </c>
      <c r="AU40" s="15" t="str">
        <f t="shared" si="6"/>
        <v/>
      </c>
      <c r="AV40" s="15" t="str">
        <f t="shared" si="7"/>
        <v/>
      </c>
      <c r="AW40" s="15" t="str">
        <f t="shared" si="8"/>
        <v/>
      </c>
      <c r="AX40" s="15" t="str">
        <f t="shared" si="9"/>
        <v/>
      </c>
      <c r="AY40" s="15" t="str">
        <f t="shared" si="10"/>
        <v/>
      </c>
      <c r="AZ40" s="15" t="str">
        <f t="shared" si="11"/>
        <v/>
      </c>
      <c r="BA40" s="15" t="str">
        <f t="shared" si="12"/>
        <v/>
      </c>
      <c r="BB40" s="15" t="str">
        <f t="shared" si="13"/>
        <v/>
      </c>
      <c r="BC40" s="15" t="str">
        <f t="shared" si="14"/>
        <v/>
      </c>
      <c r="BD40" s="15" t="str">
        <f t="shared" si="15"/>
        <v/>
      </c>
    </row>
    <row r="41" spans="1:56" x14ac:dyDescent="0.35">
      <c r="A41" t="str">
        <f>IF(ISBLANK('FG adatbekérő űrlap'!B$4),"",'FG adatbekérő űrlap'!B$4)</f>
        <v/>
      </c>
      <c r="B41" t="str">
        <f>IF(ISBLANK('FG adatbekérő űrlap'!C$4),"",'FG adatbekérő űrlap'!C$4)</f>
        <v/>
      </c>
      <c r="C41" t="str">
        <f t="shared" si="1"/>
        <v/>
      </c>
      <c r="D41" t="str">
        <f>IF(ISBLANK('FG adatbekérő űrlap'!D$4),"",'FG adatbekérő űrlap'!D$4)</f>
        <v/>
      </c>
      <c r="E41" t="str">
        <f>IF(ISBLANK('FG adatbekérő űrlap'!E$4),"",'FG adatbekérő űrlap'!E$4)</f>
        <v/>
      </c>
      <c r="F41" t="str">
        <f>IF(ISBLANK('FG adatbekérő űrlap'!F$4),"",'FG adatbekérő űrlap'!F$4)</f>
        <v/>
      </c>
      <c r="G41" t="str">
        <f>IF(ISBLANK('FG adatbekérő űrlap'!H$4),"",PROPER('FG adatbekérő űrlap'!H$4))</f>
        <v/>
      </c>
      <c r="H41" t="str">
        <f>IF(ISBLANK('FG adatbekérő űrlap'!I$4),"",LOWER('FG adatbekérő űrlap'!I$4))</f>
        <v/>
      </c>
      <c r="I41" t="str">
        <f>IF(ISBLANK('FG adatbekérő űrlap'!J$4),"",'FG adatbekérő űrlap'!J$4)</f>
        <v/>
      </c>
      <c r="J41" t="str">
        <f>IF(ISBLANK('FG adatbekérő űrlap'!K$4),"",PROPER('FG adatbekérő űrlap'!K$4))</f>
        <v/>
      </c>
      <c r="K41" t="str">
        <f>IF(ISBLANK('FG adatbekérő űrlap'!L$4),"",LOWER('FG adatbekérő űrlap'!L$4))</f>
        <v/>
      </c>
      <c r="L41" t="str">
        <f>IF(ISBLANK('FG adatbekérő űrlap'!M$4),"",'FG adatbekérő űrlap'!M$4)</f>
        <v/>
      </c>
      <c r="M41" t="str">
        <f>IF(ISBLANK('FG adatbekérő űrlap'!B47),"",'FG adatbekérő űrlap'!B47)</f>
        <v/>
      </c>
      <c r="N41" t="str">
        <f>IF(ISBLANK('FG adatbekérő űrlap'!C47),"",UPPER('FG adatbekérő űrlap'!C47))</f>
        <v/>
      </c>
      <c r="O41" t="str">
        <f>IF(ISBLANK('FG adatbekérő űrlap'!E47),"",'FG adatbekérő űrlap'!E47)</f>
        <v/>
      </c>
      <c r="P41" t="str">
        <f>IF(ISBLANK('FG adatbekérő űrlap'!F47),"",'FG adatbekérő űrlap'!F47)</f>
        <v/>
      </c>
      <c r="Q41" t="str">
        <f>IF(ISBLANK('FG adatbekérő űrlap'!G47),"",'FG adatbekérő űrlap'!G47)</f>
        <v/>
      </c>
      <c r="R41" t="e">
        <f>IF(ISBLANK('FG adatbekérő űrlap'!#REF!),"",'FG adatbekérő űrlap'!#REF!)</f>
        <v>#REF!</v>
      </c>
      <c r="S41" t="str">
        <f>IF(ISBLANK('FG adatbekérő űrlap'!H47),"",'FG adatbekérő űrlap'!H47)</f>
        <v/>
      </c>
      <c r="T41" t="str">
        <f>IF(ISBLANK('FG adatbekérő űrlap'!I47),"",'FG adatbekérő űrlap'!I47)</f>
        <v/>
      </c>
      <c r="U41" t="str">
        <f>IF(ISBLANK('FG adatbekérő űrlap'!J47),"",'FG adatbekérő űrlap'!J47)</f>
        <v/>
      </c>
      <c r="V41" t="str">
        <f>IF(ISBLANK('FG adatbekérő űrlap'!K47),"",'FG adatbekérő űrlap'!K47)</f>
        <v/>
      </c>
      <c r="W41" t="str">
        <f>IF(ISBLANK('FG adatbekérő űrlap'!L47),"",'FG adatbekérő űrlap'!L47)</f>
        <v/>
      </c>
      <c r="X41" t="str">
        <f>IF(ISBLANK('FG adatbekérő űrlap'!P47),"",'FG adatbekérő űrlap'!P47)</f>
        <v/>
      </c>
      <c r="Y41" t="str">
        <f>IF(ISBLANK('FG adatbekérő űrlap'!Q47),"",'FG adatbekérő űrlap'!Q47)</f>
        <v/>
      </c>
      <c r="Z41" t="str">
        <f>IF(ISBLANK('FG adatbekérő űrlap'!R47),"",'FG adatbekérő űrlap'!R47)</f>
        <v/>
      </c>
      <c r="AA41" t="str">
        <f>IF(ISBLANK('FG adatbekérő űrlap'!S47),"",'FG adatbekérő űrlap'!S47)</f>
        <v/>
      </c>
      <c r="AB41" t="str">
        <f>IF(ISBLANK('FG adatbekérő űrlap'!T47),"",'FG adatbekérő űrlap'!T47)</f>
        <v/>
      </c>
      <c r="AC41" t="str">
        <f>IF(ISBLANK('FG adatbekérő űrlap'!U47),"",'FG adatbekérő űrlap'!U47)</f>
        <v/>
      </c>
      <c r="AD41" t="str">
        <f>IF(ISBLANK('FG adatbekérő űrlap'!V47),"",'FG adatbekérő űrlap'!V47)</f>
        <v/>
      </c>
      <c r="AE41" t="str">
        <f>IF(ISBLANK('FG adatbekérő űrlap'!W47),"",'FG adatbekérő űrlap'!W47)</f>
        <v/>
      </c>
      <c r="AF41" t="str">
        <f>IF(ISBLANK('FG adatbekérő űrlap'!X47),"",'FG adatbekérő űrlap'!X47)</f>
        <v/>
      </c>
      <c r="AG41" t="str">
        <f>IF(ISBLANK('FG adatbekérő űrlap'!Y47),"",'FG adatbekérő űrlap'!Y47)</f>
        <v/>
      </c>
      <c r="AH41" t="str">
        <f>IF(ISBLANK('FG adatbekérő űrlap'!Z47),"",'FG adatbekérő űrlap'!Z47)</f>
        <v/>
      </c>
      <c r="AI41" t="str">
        <f>IF(ISBLANK('FG adatbekérő űrlap'!AA47),"",'FG adatbekérő űrlap'!AA47)</f>
        <v/>
      </c>
      <c r="AJ41" t="str">
        <f>IF(ISBLANK('FG adatbekérő űrlap'!AB47),"",'FG adatbekérő űrlap'!AB47)</f>
        <v/>
      </c>
      <c r="AK41" t="str">
        <f>IF(ISBLANK('FG adatbekérő űrlap'!AC47),"",'FG adatbekérő űrlap'!AC47)</f>
        <v/>
      </c>
      <c r="AL41" t="str">
        <f>IF(ISBLANK('FG adatbekérő űrlap'!AD47),"",'FG adatbekérő űrlap'!AD47)</f>
        <v/>
      </c>
      <c r="AM41" t="str">
        <f>IF(ISBLANK('FG adatbekérő űrlap'!AE47),"",'FG adatbekérő űrlap'!AE47)</f>
        <v/>
      </c>
      <c r="AN41" t="str">
        <f>IF(ISBLANK('FG adatbekérő űrlap'!AF47),"",'FG adatbekérő űrlap'!AF47)</f>
        <v/>
      </c>
      <c r="AO41" t="str">
        <f>IF(ISBLANK('FG adatbekérő űrlap'!AG47),"",'FG adatbekérő űrlap'!AG47)</f>
        <v/>
      </c>
      <c r="AP41" t="str">
        <f>IF(ISBLANK('FG adatbekérő űrlap'!AH47),"",'FG adatbekérő űrlap'!AH47)</f>
        <v/>
      </c>
      <c r="AQ41" s="15" t="str">
        <f t="shared" si="2"/>
        <v/>
      </c>
      <c r="AR41" s="15" t="str">
        <f t="shared" si="3"/>
        <v/>
      </c>
      <c r="AS41" s="15" t="str">
        <f t="shared" si="4"/>
        <v/>
      </c>
      <c r="AT41" s="15" t="str">
        <f t="shared" si="5"/>
        <v/>
      </c>
      <c r="AU41" s="15" t="str">
        <f t="shared" si="6"/>
        <v/>
      </c>
      <c r="AV41" s="15" t="str">
        <f t="shared" si="7"/>
        <v/>
      </c>
      <c r="AW41" s="15" t="str">
        <f t="shared" si="8"/>
        <v/>
      </c>
      <c r="AX41" s="15" t="str">
        <f t="shared" si="9"/>
        <v/>
      </c>
      <c r="AY41" s="15" t="str">
        <f t="shared" si="10"/>
        <v/>
      </c>
      <c r="AZ41" s="15" t="str">
        <f t="shared" si="11"/>
        <v/>
      </c>
      <c r="BA41" s="15" t="str">
        <f t="shared" si="12"/>
        <v/>
      </c>
      <c r="BB41" s="15" t="str">
        <f t="shared" si="13"/>
        <v/>
      </c>
      <c r="BC41" s="15" t="str">
        <f t="shared" si="14"/>
        <v/>
      </c>
      <c r="BD41" s="15" t="str">
        <f t="shared" si="15"/>
        <v/>
      </c>
    </row>
    <row r="42" spans="1:56" x14ac:dyDescent="0.35">
      <c r="A42" t="str">
        <f>IF(ISBLANK('FG adatbekérő űrlap'!B$4),"",'FG adatbekérő űrlap'!B$4)</f>
        <v/>
      </c>
      <c r="B42" t="str">
        <f>IF(ISBLANK('FG adatbekérő űrlap'!C$4),"",'FG adatbekérő űrlap'!C$4)</f>
        <v/>
      </c>
      <c r="C42" t="str">
        <f t="shared" si="1"/>
        <v/>
      </c>
      <c r="D42" t="str">
        <f>IF(ISBLANK('FG adatbekérő űrlap'!D$4),"",'FG adatbekérő űrlap'!D$4)</f>
        <v/>
      </c>
      <c r="E42" t="str">
        <f>IF(ISBLANK('FG adatbekérő űrlap'!E$4),"",'FG adatbekérő űrlap'!E$4)</f>
        <v/>
      </c>
      <c r="F42" t="str">
        <f>IF(ISBLANK('FG adatbekérő űrlap'!F$4),"",'FG adatbekérő űrlap'!F$4)</f>
        <v/>
      </c>
      <c r="G42" t="str">
        <f>IF(ISBLANK('FG adatbekérő űrlap'!H$4),"",PROPER('FG adatbekérő űrlap'!H$4))</f>
        <v/>
      </c>
      <c r="H42" t="str">
        <f>IF(ISBLANK('FG adatbekérő űrlap'!I$4),"",LOWER('FG adatbekérő űrlap'!I$4))</f>
        <v/>
      </c>
      <c r="I42" t="str">
        <f>IF(ISBLANK('FG adatbekérő űrlap'!J$4),"",'FG adatbekérő űrlap'!J$4)</f>
        <v/>
      </c>
      <c r="J42" t="str">
        <f>IF(ISBLANK('FG adatbekérő űrlap'!K$4),"",PROPER('FG adatbekérő űrlap'!K$4))</f>
        <v/>
      </c>
      <c r="K42" t="str">
        <f>IF(ISBLANK('FG adatbekérő űrlap'!L$4),"",LOWER('FG adatbekérő űrlap'!L$4))</f>
        <v/>
      </c>
      <c r="L42" t="str">
        <f>IF(ISBLANK('FG adatbekérő űrlap'!M$4),"",'FG adatbekérő űrlap'!M$4)</f>
        <v/>
      </c>
      <c r="M42" t="str">
        <f>IF(ISBLANK('FG adatbekérő űrlap'!B48),"",'FG adatbekérő űrlap'!B48)</f>
        <v/>
      </c>
      <c r="N42" t="str">
        <f>IF(ISBLANK('FG adatbekérő űrlap'!C48),"",UPPER('FG adatbekérő űrlap'!C48))</f>
        <v/>
      </c>
      <c r="O42" t="str">
        <f>IF(ISBLANK('FG adatbekérő űrlap'!E48),"",'FG adatbekérő űrlap'!E48)</f>
        <v/>
      </c>
      <c r="P42" t="str">
        <f>IF(ISBLANK('FG adatbekérő űrlap'!F48),"",'FG adatbekérő űrlap'!F48)</f>
        <v/>
      </c>
      <c r="Q42" t="str">
        <f>IF(ISBLANK('FG adatbekérő űrlap'!G48),"",'FG adatbekérő űrlap'!G48)</f>
        <v/>
      </c>
      <c r="R42" t="e">
        <f>IF(ISBLANK('FG adatbekérő űrlap'!#REF!),"",'FG adatbekérő űrlap'!#REF!)</f>
        <v>#REF!</v>
      </c>
      <c r="S42" t="str">
        <f>IF(ISBLANK('FG adatbekérő űrlap'!H48),"",'FG adatbekérő űrlap'!H48)</f>
        <v/>
      </c>
      <c r="T42" t="str">
        <f>IF(ISBLANK('FG adatbekérő űrlap'!I48),"",'FG adatbekérő űrlap'!I48)</f>
        <v/>
      </c>
      <c r="U42" t="str">
        <f>IF(ISBLANK('FG adatbekérő űrlap'!J48),"",'FG adatbekérő űrlap'!J48)</f>
        <v/>
      </c>
      <c r="V42" t="str">
        <f>IF(ISBLANK('FG adatbekérő űrlap'!K48),"",'FG adatbekérő űrlap'!K48)</f>
        <v/>
      </c>
      <c r="W42" t="str">
        <f>IF(ISBLANK('FG adatbekérő űrlap'!L48),"",'FG adatbekérő űrlap'!L48)</f>
        <v/>
      </c>
      <c r="X42" t="str">
        <f>IF(ISBLANK('FG adatbekérő űrlap'!P48),"",'FG adatbekérő űrlap'!P48)</f>
        <v/>
      </c>
      <c r="Y42" t="str">
        <f>IF(ISBLANK('FG adatbekérő űrlap'!Q48),"",'FG adatbekérő űrlap'!Q48)</f>
        <v/>
      </c>
      <c r="Z42" t="str">
        <f>IF(ISBLANK('FG adatbekérő űrlap'!R48),"",'FG adatbekérő űrlap'!R48)</f>
        <v/>
      </c>
      <c r="AA42" t="str">
        <f>IF(ISBLANK('FG adatbekérő űrlap'!S48),"",'FG adatbekérő űrlap'!S48)</f>
        <v/>
      </c>
      <c r="AB42" t="str">
        <f>IF(ISBLANK('FG adatbekérő űrlap'!T48),"",'FG adatbekérő űrlap'!T48)</f>
        <v/>
      </c>
      <c r="AC42" t="str">
        <f>IF(ISBLANK('FG adatbekérő űrlap'!U48),"",'FG adatbekérő űrlap'!U48)</f>
        <v/>
      </c>
      <c r="AD42" t="str">
        <f>IF(ISBLANK('FG adatbekérő űrlap'!V48),"",'FG adatbekérő űrlap'!V48)</f>
        <v/>
      </c>
      <c r="AE42" t="str">
        <f>IF(ISBLANK('FG adatbekérő űrlap'!W48),"",'FG adatbekérő űrlap'!W48)</f>
        <v/>
      </c>
      <c r="AF42" t="str">
        <f>IF(ISBLANK('FG adatbekérő űrlap'!X48),"",'FG adatbekérő űrlap'!X48)</f>
        <v/>
      </c>
      <c r="AG42" t="str">
        <f>IF(ISBLANK('FG adatbekérő űrlap'!Y48),"",'FG adatbekérő űrlap'!Y48)</f>
        <v/>
      </c>
      <c r="AH42" t="str">
        <f>IF(ISBLANK('FG adatbekérő űrlap'!Z48),"",'FG adatbekérő űrlap'!Z48)</f>
        <v/>
      </c>
      <c r="AI42" t="str">
        <f>IF(ISBLANK('FG adatbekérő űrlap'!AA48),"",'FG adatbekérő űrlap'!AA48)</f>
        <v/>
      </c>
      <c r="AJ42" t="str">
        <f>IF(ISBLANK('FG adatbekérő űrlap'!AB48),"",'FG adatbekérő űrlap'!AB48)</f>
        <v/>
      </c>
      <c r="AK42" t="str">
        <f>IF(ISBLANK('FG adatbekérő űrlap'!AC48),"",'FG adatbekérő űrlap'!AC48)</f>
        <v/>
      </c>
      <c r="AL42" t="str">
        <f>IF(ISBLANK('FG adatbekérő űrlap'!AD48),"",'FG adatbekérő űrlap'!AD48)</f>
        <v/>
      </c>
      <c r="AM42" t="str">
        <f>IF(ISBLANK('FG adatbekérő űrlap'!AE48),"",'FG adatbekérő űrlap'!AE48)</f>
        <v/>
      </c>
      <c r="AN42" t="str">
        <f>IF(ISBLANK('FG adatbekérő űrlap'!AF48),"",'FG adatbekérő űrlap'!AF48)</f>
        <v/>
      </c>
      <c r="AO42" t="str">
        <f>IF(ISBLANK('FG adatbekérő űrlap'!AG48),"",'FG adatbekérő űrlap'!AG48)</f>
        <v/>
      </c>
      <c r="AP42" t="str">
        <f>IF(ISBLANK('FG adatbekérő űrlap'!AH48),"",'FG adatbekérő űrlap'!AH48)</f>
        <v/>
      </c>
      <c r="AQ42" s="15" t="str">
        <f t="shared" si="2"/>
        <v/>
      </c>
      <c r="AR42" s="15" t="str">
        <f t="shared" si="3"/>
        <v/>
      </c>
      <c r="AS42" s="15" t="str">
        <f t="shared" si="4"/>
        <v/>
      </c>
      <c r="AT42" s="15" t="str">
        <f t="shared" si="5"/>
        <v/>
      </c>
      <c r="AU42" s="15" t="str">
        <f t="shared" si="6"/>
        <v/>
      </c>
      <c r="AV42" s="15" t="str">
        <f t="shared" si="7"/>
        <v/>
      </c>
      <c r="AW42" s="15" t="str">
        <f t="shared" si="8"/>
        <v/>
      </c>
      <c r="AX42" s="15" t="str">
        <f t="shared" si="9"/>
        <v/>
      </c>
      <c r="AY42" s="15" t="str">
        <f t="shared" si="10"/>
        <v/>
      </c>
      <c r="AZ42" s="15" t="str">
        <f t="shared" si="11"/>
        <v/>
      </c>
      <c r="BA42" s="15" t="str">
        <f t="shared" si="12"/>
        <v/>
      </c>
      <c r="BB42" s="15" t="str">
        <f t="shared" si="13"/>
        <v/>
      </c>
      <c r="BC42" s="15" t="str">
        <f t="shared" si="14"/>
        <v/>
      </c>
      <c r="BD42" s="15" t="str">
        <f t="shared" si="15"/>
        <v/>
      </c>
    </row>
    <row r="43" spans="1:56" x14ac:dyDescent="0.35">
      <c r="A43" t="str">
        <f>IF(ISBLANK('FG adatbekérő űrlap'!B$4),"",'FG adatbekérő űrlap'!B$4)</f>
        <v/>
      </c>
      <c r="B43" t="str">
        <f>IF(ISBLANK('FG adatbekérő űrlap'!C$4),"",'FG adatbekérő űrlap'!C$4)</f>
        <v/>
      </c>
      <c r="C43" t="str">
        <f t="shared" si="1"/>
        <v/>
      </c>
      <c r="D43" t="str">
        <f>IF(ISBLANK('FG adatbekérő űrlap'!D$4),"",'FG adatbekérő űrlap'!D$4)</f>
        <v/>
      </c>
      <c r="E43" t="str">
        <f>IF(ISBLANK('FG adatbekérő űrlap'!E$4),"",'FG adatbekérő űrlap'!E$4)</f>
        <v/>
      </c>
      <c r="F43" t="str">
        <f>IF(ISBLANK('FG adatbekérő űrlap'!F$4),"",'FG adatbekérő űrlap'!F$4)</f>
        <v/>
      </c>
      <c r="G43" t="str">
        <f>IF(ISBLANK('FG adatbekérő űrlap'!H$4),"",PROPER('FG adatbekérő űrlap'!H$4))</f>
        <v/>
      </c>
      <c r="H43" t="str">
        <f>IF(ISBLANK('FG adatbekérő űrlap'!I$4),"",LOWER('FG adatbekérő űrlap'!I$4))</f>
        <v/>
      </c>
      <c r="I43" t="str">
        <f>IF(ISBLANK('FG adatbekérő űrlap'!J$4),"",'FG adatbekérő űrlap'!J$4)</f>
        <v/>
      </c>
      <c r="J43" t="str">
        <f>IF(ISBLANK('FG adatbekérő űrlap'!K$4),"",PROPER('FG adatbekérő űrlap'!K$4))</f>
        <v/>
      </c>
      <c r="K43" t="str">
        <f>IF(ISBLANK('FG adatbekérő űrlap'!L$4),"",LOWER('FG adatbekérő űrlap'!L$4))</f>
        <v/>
      </c>
      <c r="L43" t="str">
        <f>IF(ISBLANK('FG adatbekérő űrlap'!M$4),"",'FG adatbekérő űrlap'!M$4)</f>
        <v/>
      </c>
      <c r="M43" t="str">
        <f>IF(ISBLANK('FG adatbekérő űrlap'!B49),"",'FG adatbekérő űrlap'!B49)</f>
        <v/>
      </c>
      <c r="N43" t="str">
        <f>IF(ISBLANK('FG adatbekérő űrlap'!C49),"",UPPER('FG adatbekérő űrlap'!C49))</f>
        <v/>
      </c>
      <c r="O43" t="str">
        <f>IF(ISBLANK('FG adatbekérő űrlap'!E49),"",'FG adatbekérő űrlap'!E49)</f>
        <v/>
      </c>
      <c r="P43" t="str">
        <f>IF(ISBLANK('FG adatbekérő űrlap'!F49),"",'FG adatbekérő űrlap'!F49)</f>
        <v/>
      </c>
      <c r="Q43" t="str">
        <f>IF(ISBLANK('FG adatbekérő űrlap'!G49),"",'FG adatbekérő űrlap'!G49)</f>
        <v/>
      </c>
      <c r="R43" t="e">
        <f>IF(ISBLANK('FG adatbekérő űrlap'!#REF!),"",'FG adatbekérő űrlap'!#REF!)</f>
        <v>#REF!</v>
      </c>
      <c r="S43" t="str">
        <f>IF(ISBLANK('FG adatbekérő űrlap'!H49),"",'FG adatbekérő űrlap'!H49)</f>
        <v/>
      </c>
      <c r="T43" t="str">
        <f>IF(ISBLANK('FG adatbekérő űrlap'!I49),"",'FG adatbekérő űrlap'!I49)</f>
        <v/>
      </c>
      <c r="U43" t="str">
        <f>IF(ISBLANK('FG adatbekérő űrlap'!J49),"",'FG adatbekérő űrlap'!J49)</f>
        <v/>
      </c>
      <c r="V43" t="str">
        <f>IF(ISBLANK('FG adatbekérő űrlap'!K49),"",'FG adatbekérő űrlap'!K49)</f>
        <v/>
      </c>
      <c r="W43" t="str">
        <f>IF(ISBLANK('FG adatbekérő űrlap'!L49),"",'FG adatbekérő űrlap'!L49)</f>
        <v/>
      </c>
      <c r="X43" t="str">
        <f>IF(ISBLANK('FG adatbekérő űrlap'!P49),"",'FG adatbekérő űrlap'!P49)</f>
        <v/>
      </c>
      <c r="Y43" t="str">
        <f>IF(ISBLANK('FG adatbekérő űrlap'!Q49),"",'FG adatbekérő űrlap'!Q49)</f>
        <v/>
      </c>
      <c r="Z43" t="str">
        <f>IF(ISBLANK('FG adatbekérő űrlap'!R49),"",'FG adatbekérő űrlap'!R49)</f>
        <v/>
      </c>
      <c r="AA43" t="str">
        <f>IF(ISBLANK('FG adatbekérő űrlap'!S49),"",'FG adatbekérő űrlap'!S49)</f>
        <v/>
      </c>
      <c r="AB43" t="str">
        <f>IF(ISBLANK('FG adatbekérő űrlap'!T49),"",'FG adatbekérő űrlap'!T49)</f>
        <v/>
      </c>
      <c r="AC43" t="str">
        <f>IF(ISBLANK('FG adatbekérő űrlap'!U49),"",'FG adatbekérő űrlap'!U49)</f>
        <v/>
      </c>
      <c r="AD43" t="str">
        <f>IF(ISBLANK('FG adatbekérő űrlap'!V49),"",'FG adatbekérő űrlap'!V49)</f>
        <v/>
      </c>
      <c r="AE43" t="str">
        <f>IF(ISBLANK('FG adatbekérő űrlap'!W49),"",'FG adatbekérő űrlap'!W49)</f>
        <v/>
      </c>
      <c r="AF43" t="str">
        <f>IF(ISBLANK('FG adatbekérő űrlap'!X49),"",'FG adatbekérő űrlap'!X49)</f>
        <v/>
      </c>
      <c r="AG43" t="str">
        <f>IF(ISBLANK('FG adatbekérő űrlap'!Y49),"",'FG adatbekérő űrlap'!Y49)</f>
        <v/>
      </c>
      <c r="AH43" t="str">
        <f>IF(ISBLANK('FG adatbekérő űrlap'!Z49),"",'FG adatbekérő űrlap'!Z49)</f>
        <v/>
      </c>
      <c r="AI43" t="str">
        <f>IF(ISBLANK('FG adatbekérő űrlap'!AA49),"",'FG adatbekérő űrlap'!AA49)</f>
        <v/>
      </c>
      <c r="AJ43" t="str">
        <f>IF(ISBLANK('FG adatbekérő űrlap'!AB49),"",'FG adatbekérő űrlap'!AB49)</f>
        <v/>
      </c>
      <c r="AK43" t="str">
        <f>IF(ISBLANK('FG adatbekérő űrlap'!AC49),"",'FG adatbekérő űrlap'!AC49)</f>
        <v/>
      </c>
      <c r="AL43" t="str">
        <f>IF(ISBLANK('FG adatbekérő űrlap'!AD49),"",'FG adatbekérő űrlap'!AD49)</f>
        <v/>
      </c>
      <c r="AM43" t="str">
        <f>IF(ISBLANK('FG adatbekérő űrlap'!AE49),"",'FG adatbekérő űrlap'!AE49)</f>
        <v/>
      </c>
      <c r="AN43" t="str">
        <f>IF(ISBLANK('FG adatbekérő űrlap'!AF49),"",'FG adatbekérő űrlap'!AF49)</f>
        <v/>
      </c>
      <c r="AO43" t="str">
        <f>IF(ISBLANK('FG adatbekérő űrlap'!AG49),"",'FG adatbekérő űrlap'!AG49)</f>
        <v/>
      </c>
      <c r="AP43" t="str">
        <f>IF(ISBLANK('FG adatbekérő űrlap'!AH49),"",'FG adatbekérő űrlap'!AH49)</f>
        <v/>
      </c>
      <c r="AQ43" s="15" t="str">
        <f t="shared" si="2"/>
        <v/>
      </c>
      <c r="AR43" s="15" t="str">
        <f t="shared" si="3"/>
        <v/>
      </c>
      <c r="AS43" s="15" t="str">
        <f t="shared" si="4"/>
        <v/>
      </c>
      <c r="AT43" s="15" t="str">
        <f t="shared" si="5"/>
        <v/>
      </c>
      <c r="AU43" s="15" t="str">
        <f t="shared" si="6"/>
        <v/>
      </c>
      <c r="AV43" s="15" t="str">
        <f t="shared" si="7"/>
        <v/>
      </c>
      <c r="AW43" s="15" t="str">
        <f t="shared" si="8"/>
        <v/>
      </c>
      <c r="AX43" s="15" t="str">
        <f t="shared" si="9"/>
        <v/>
      </c>
      <c r="AY43" s="15" t="str">
        <f t="shared" si="10"/>
        <v/>
      </c>
      <c r="AZ43" s="15" t="str">
        <f t="shared" si="11"/>
        <v/>
      </c>
      <c r="BA43" s="15" t="str">
        <f t="shared" si="12"/>
        <v/>
      </c>
      <c r="BB43" s="15" t="str">
        <f t="shared" si="13"/>
        <v/>
      </c>
      <c r="BC43" s="15" t="str">
        <f t="shared" si="14"/>
        <v/>
      </c>
      <c r="BD43" s="15" t="str">
        <f t="shared" si="15"/>
        <v/>
      </c>
    </row>
    <row r="44" spans="1:56" x14ac:dyDescent="0.35">
      <c r="A44" t="str">
        <f>IF(ISBLANK('FG adatbekérő űrlap'!B$4),"",'FG adatbekérő űrlap'!B$4)</f>
        <v/>
      </c>
      <c r="B44" t="str">
        <f>IF(ISBLANK('FG adatbekérő űrlap'!C$4),"",'FG adatbekérő űrlap'!C$4)</f>
        <v/>
      </c>
      <c r="C44" t="str">
        <f t="shared" si="1"/>
        <v/>
      </c>
      <c r="D44" t="str">
        <f>IF(ISBLANK('FG adatbekérő űrlap'!D$4),"",'FG adatbekérő űrlap'!D$4)</f>
        <v/>
      </c>
      <c r="E44" t="str">
        <f>IF(ISBLANK('FG adatbekérő űrlap'!E$4),"",'FG adatbekérő űrlap'!E$4)</f>
        <v/>
      </c>
      <c r="F44" t="str">
        <f>IF(ISBLANK('FG adatbekérő űrlap'!F$4),"",'FG adatbekérő űrlap'!F$4)</f>
        <v/>
      </c>
      <c r="G44" t="str">
        <f>IF(ISBLANK('FG adatbekérő űrlap'!H$4),"",PROPER('FG adatbekérő űrlap'!H$4))</f>
        <v/>
      </c>
      <c r="H44" t="str">
        <f>IF(ISBLANK('FG adatbekérő űrlap'!I$4),"",LOWER('FG adatbekérő űrlap'!I$4))</f>
        <v/>
      </c>
      <c r="I44" t="str">
        <f>IF(ISBLANK('FG adatbekérő űrlap'!J$4),"",'FG adatbekérő űrlap'!J$4)</f>
        <v/>
      </c>
      <c r="J44" t="str">
        <f>IF(ISBLANK('FG adatbekérő űrlap'!K$4),"",PROPER('FG adatbekérő űrlap'!K$4))</f>
        <v/>
      </c>
      <c r="K44" t="str">
        <f>IF(ISBLANK('FG adatbekérő űrlap'!L$4),"",LOWER('FG adatbekérő űrlap'!L$4))</f>
        <v/>
      </c>
      <c r="L44" t="str">
        <f>IF(ISBLANK('FG adatbekérő űrlap'!M$4),"",'FG adatbekérő űrlap'!M$4)</f>
        <v/>
      </c>
      <c r="M44" t="str">
        <f>IF(ISBLANK('FG adatbekérő űrlap'!B50),"",'FG adatbekérő űrlap'!B50)</f>
        <v/>
      </c>
      <c r="N44" t="str">
        <f>IF(ISBLANK('FG adatbekérő űrlap'!C50),"",UPPER('FG adatbekérő űrlap'!C50))</f>
        <v/>
      </c>
      <c r="O44" t="str">
        <f>IF(ISBLANK('FG adatbekérő űrlap'!E50),"",'FG adatbekérő űrlap'!E50)</f>
        <v/>
      </c>
      <c r="P44" t="str">
        <f>IF(ISBLANK('FG adatbekérő űrlap'!F50),"",'FG adatbekérő űrlap'!F50)</f>
        <v/>
      </c>
      <c r="Q44" t="str">
        <f>IF(ISBLANK('FG adatbekérő űrlap'!G50),"",'FG adatbekérő űrlap'!G50)</f>
        <v/>
      </c>
      <c r="R44" t="e">
        <f>IF(ISBLANK('FG adatbekérő űrlap'!#REF!),"",'FG adatbekérő űrlap'!#REF!)</f>
        <v>#REF!</v>
      </c>
      <c r="S44" t="str">
        <f>IF(ISBLANK('FG adatbekérő űrlap'!H50),"",'FG adatbekérő űrlap'!H50)</f>
        <v/>
      </c>
      <c r="T44" t="str">
        <f>IF(ISBLANK('FG adatbekérő űrlap'!I50),"",'FG adatbekérő űrlap'!I50)</f>
        <v/>
      </c>
      <c r="U44" t="str">
        <f>IF(ISBLANK('FG adatbekérő űrlap'!J50),"",'FG adatbekérő űrlap'!J50)</f>
        <v/>
      </c>
      <c r="V44" t="str">
        <f>IF(ISBLANK('FG adatbekérő űrlap'!K50),"",'FG adatbekérő űrlap'!K50)</f>
        <v/>
      </c>
      <c r="W44" t="str">
        <f>IF(ISBLANK('FG adatbekérő űrlap'!L50),"",'FG adatbekérő űrlap'!L50)</f>
        <v/>
      </c>
      <c r="X44" t="str">
        <f>IF(ISBLANK('FG adatbekérő űrlap'!P50),"",'FG adatbekérő űrlap'!P50)</f>
        <v/>
      </c>
      <c r="Y44" t="str">
        <f>IF(ISBLANK('FG adatbekérő űrlap'!Q50),"",'FG adatbekérő űrlap'!Q50)</f>
        <v/>
      </c>
      <c r="Z44" t="str">
        <f>IF(ISBLANK('FG adatbekérő űrlap'!R50),"",'FG adatbekérő űrlap'!R50)</f>
        <v/>
      </c>
      <c r="AA44" t="str">
        <f>IF(ISBLANK('FG adatbekérő űrlap'!S50),"",'FG adatbekérő űrlap'!S50)</f>
        <v/>
      </c>
      <c r="AB44" t="str">
        <f>IF(ISBLANK('FG adatbekérő űrlap'!T50),"",'FG adatbekérő űrlap'!T50)</f>
        <v/>
      </c>
      <c r="AC44" t="str">
        <f>IF(ISBLANK('FG adatbekérő űrlap'!U50),"",'FG adatbekérő űrlap'!U50)</f>
        <v/>
      </c>
      <c r="AD44" t="str">
        <f>IF(ISBLANK('FG adatbekérő űrlap'!V50),"",'FG adatbekérő űrlap'!V50)</f>
        <v/>
      </c>
      <c r="AE44" t="str">
        <f>IF(ISBLANK('FG adatbekérő űrlap'!W50),"",'FG adatbekérő űrlap'!W50)</f>
        <v/>
      </c>
      <c r="AF44" t="str">
        <f>IF(ISBLANK('FG adatbekérő űrlap'!X50),"",'FG adatbekérő űrlap'!X50)</f>
        <v/>
      </c>
      <c r="AG44" t="str">
        <f>IF(ISBLANK('FG adatbekérő űrlap'!Y50),"",'FG adatbekérő űrlap'!Y50)</f>
        <v/>
      </c>
      <c r="AH44" t="str">
        <f>IF(ISBLANK('FG adatbekérő űrlap'!Z50),"",'FG adatbekérő űrlap'!Z50)</f>
        <v/>
      </c>
      <c r="AI44" t="str">
        <f>IF(ISBLANK('FG adatbekérő űrlap'!AA50),"",'FG adatbekérő űrlap'!AA50)</f>
        <v/>
      </c>
      <c r="AJ44" t="str">
        <f>IF(ISBLANK('FG adatbekérő űrlap'!AB50),"",'FG adatbekérő űrlap'!AB50)</f>
        <v/>
      </c>
      <c r="AK44" t="str">
        <f>IF(ISBLANK('FG adatbekérő űrlap'!AC50),"",'FG adatbekérő űrlap'!AC50)</f>
        <v/>
      </c>
      <c r="AL44" t="str">
        <f>IF(ISBLANK('FG adatbekérő űrlap'!AD50),"",'FG adatbekérő űrlap'!AD50)</f>
        <v/>
      </c>
      <c r="AM44" t="str">
        <f>IF(ISBLANK('FG adatbekérő űrlap'!AE50),"",'FG adatbekérő űrlap'!AE50)</f>
        <v/>
      </c>
      <c r="AN44" t="str">
        <f>IF(ISBLANK('FG adatbekérő űrlap'!AF50),"",'FG adatbekérő űrlap'!AF50)</f>
        <v/>
      </c>
      <c r="AO44" t="str">
        <f>IF(ISBLANK('FG adatbekérő űrlap'!AG50),"",'FG adatbekérő űrlap'!AG50)</f>
        <v/>
      </c>
      <c r="AP44" t="str">
        <f>IF(ISBLANK('FG adatbekérő űrlap'!AH50),"",'FG adatbekérő űrlap'!AH50)</f>
        <v/>
      </c>
      <c r="AQ44" s="15" t="str">
        <f t="shared" si="2"/>
        <v/>
      </c>
      <c r="AR44" s="15" t="str">
        <f t="shared" si="3"/>
        <v/>
      </c>
      <c r="AS44" s="15" t="str">
        <f t="shared" si="4"/>
        <v/>
      </c>
      <c r="AT44" s="15" t="str">
        <f t="shared" si="5"/>
        <v/>
      </c>
      <c r="AU44" s="15" t="str">
        <f t="shared" si="6"/>
        <v/>
      </c>
      <c r="AV44" s="15" t="str">
        <f t="shared" si="7"/>
        <v/>
      </c>
      <c r="AW44" s="15" t="str">
        <f t="shared" si="8"/>
        <v/>
      </c>
      <c r="AX44" s="15" t="str">
        <f t="shared" si="9"/>
        <v/>
      </c>
      <c r="AY44" s="15" t="str">
        <f t="shared" si="10"/>
        <v/>
      </c>
      <c r="AZ44" s="15" t="str">
        <f t="shared" si="11"/>
        <v/>
      </c>
      <c r="BA44" s="15" t="str">
        <f t="shared" si="12"/>
        <v/>
      </c>
      <c r="BB44" s="15" t="str">
        <f t="shared" si="13"/>
        <v/>
      </c>
      <c r="BC44" s="15" t="str">
        <f t="shared" si="14"/>
        <v/>
      </c>
      <c r="BD44" s="15" t="str">
        <f t="shared" si="15"/>
        <v/>
      </c>
    </row>
    <row r="45" spans="1:56" x14ac:dyDescent="0.35">
      <c r="A45" t="str">
        <f>IF(ISBLANK('FG adatbekérő űrlap'!B$4),"",'FG adatbekérő űrlap'!B$4)</f>
        <v/>
      </c>
      <c r="B45" t="str">
        <f>IF(ISBLANK('FG adatbekérő űrlap'!C$4),"",'FG adatbekérő űrlap'!C$4)</f>
        <v/>
      </c>
      <c r="C45" t="str">
        <f t="shared" si="1"/>
        <v/>
      </c>
      <c r="D45" t="str">
        <f>IF(ISBLANK('FG adatbekérő űrlap'!D$4),"",'FG adatbekérő űrlap'!D$4)</f>
        <v/>
      </c>
      <c r="E45" t="str">
        <f>IF(ISBLANK('FG adatbekérő űrlap'!E$4),"",'FG adatbekérő űrlap'!E$4)</f>
        <v/>
      </c>
      <c r="F45" t="str">
        <f>IF(ISBLANK('FG adatbekérő űrlap'!F$4),"",'FG adatbekérő űrlap'!F$4)</f>
        <v/>
      </c>
      <c r="G45" t="str">
        <f>IF(ISBLANK('FG adatbekérő űrlap'!H$4),"",PROPER('FG adatbekérő űrlap'!H$4))</f>
        <v/>
      </c>
      <c r="H45" t="str">
        <f>IF(ISBLANK('FG adatbekérő űrlap'!I$4),"",LOWER('FG adatbekérő űrlap'!I$4))</f>
        <v/>
      </c>
      <c r="I45" t="str">
        <f>IF(ISBLANK('FG adatbekérő űrlap'!J$4),"",'FG adatbekérő űrlap'!J$4)</f>
        <v/>
      </c>
      <c r="J45" t="str">
        <f>IF(ISBLANK('FG adatbekérő űrlap'!K$4),"",PROPER('FG adatbekérő űrlap'!K$4))</f>
        <v/>
      </c>
      <c r="K45" t="str">
        <f>IF(ISBLANK('FG adatbekérő űrlap'!L$4),"",LOWER('FG adatbekérő űrlap'!L$4))</f>
        <v/>
      </c>
      <c r="L45" t="str">
        <f>IF(ISBLANK('FG adatbekérő űrlap'!M$4),"",'FG adatbekérő űrlap'!M$4)</f>
        <v/>
      </c>
      <c r="M45" t="str">
        <f>IF(ISBLANK('FG adatbekérő űrlap'!B51),"",'FG adatbekérő űrlap'!B51)</f>
        <v/>
      </c>
      <c r="N45" t="str">
        <f>IF(ISBLANK('FG adatbekérő űrlap'!C51),"",UPPER('FG adatbekérő űrlap'!C51))</f>
        <v/>
      </c>
      <c r="O45" t="str">
        <f>IF(ISBLANK('FG adatbekérő űrlap'!E51),"",'FG adatbekérő űrlap'!E51)</f>
        <v/>
      </c>
      <c r="P45" t="str">
        <f>IF(ISBLANK('FG adatbekérő űrlap'!F51),"",'FG adatbekérő űrlap'!F51)</f>
        <v/>
      </c>
      <c r="Q45" t="str">
        <f>IF(ISBLANK('FG adatbekérő űrlap'!G51),"",'FG adatbekérő űrlap'!G51)</f>
        <v/>
      </c>
      <c r="R45" t="e">
        <f>IF(ISBLANK('FG adatbekérő űrlap'!#REF!),"",'FG adatbekérő űrlap'!#REF!)</f>
        <v>#REF!</v>
      </c>
      <c r="S45" t="str">
        <f>IF(ISBLANK('FG adatbekérő űrlap'!H51),"",'FG adatbekérő űrlap'!H51)</f>
        <v/>
      </c>
      <c r="T45" t="str">
        <f>IF(ISBLANK('FG adatbekérő űrlap'!I51),"",'FG adatbekérő űrlap'!I51)</f>
        <v/>
      </c>
      <c r="U45" t="str">
        <f>IF(ISBLANK('FG adatbekérő űrlap'!J51),"",'FG adatbekérő űrlap'!J51)</f>
        <v/>
      </c>
      <c r="V45" t="str">
        <f>IF(ISBLANK('FG adatbekérő űrlap'!K51),"",'FG adatbekérő űrlap'!K51)</f>
        <v/>
      </c>
      <c r="W45" t="str">
        <f>IF(ISBLANK('FG adatbekérő űrlap'!L51),"",'FG adatbekérő űrlap'!L51)</f>
        <v/>
      </c>
      <c r="X45" t="str">
        <f>IF(ISBLANK('FG adatbekérő űrlap'!P51),"",'FG adatbekérő űrlap'!P51)</f>
        <v/>
      </c>
      <c r="Y45" t="str">
        <f>IF(ISBLANK('FG adatbekérő űrlap'!Q51),"",'FG adatbekérő űrlap'!Q51)</f>
        <v/>
      </c>
      <c r="Z45" t="str">
        <f>IF(ISBLANK('FG adatbekérő űrlap'!R51),"",'FG adatbekérő űrlap'!R51)</f>
        <v/>
      </c>
      <c r="AA45" t="str">
        <f>IF(ISBLANK('FG adatbekérő űrlap'!S51),"",'FG adatbekérő űrlap'!S51)</f>
        <v/>
      </c>
      <c r="AB45" t="str">
        <f>IF(ISBLANK('FG adatbekérő űrlap'!T51),"",'FG adatbekérő űrlap'!T51)</f>
        <v/>
      </c>
      <c r="AC45" t="str">
        <f>IF(ISBLANK('FG adatbekérő űrlap'!U51),"",'FG adatbekérő űrlap'!U51)</f>
        <v/>
      </c>
      <c r="AD45" t="str">
        <f>IF(ISBLANK('FG adatbekérő űrlap'!V51),"",'FG adatbekérő űrlap'!V51)</f>
        <v/>
      </c>
      <c r="AE45" t="str">
        <f>IF(ISBLANK('FG adatbekérő űrlap'!W51),"",'FG adatbekérő űrlap'!W51)</f>
        <v/>
      </c>
      <c r="AF45" t="str">
        <f>IF(ISBLANK('FG adatbekérő űrlap'!X51),"",'FG adatbekérő űrlap'!X51)</f>
        <v/>
      </c>
      <c r="AG45" t="str">
        <f>IF(ISBLANK('FG adatbekérő űrlap'!Y51),"",'FG adatbekérő űrlap'!Y51)</f>
        <v/>
      </c>
      <c r="AH45" t="str">
        <f>IF(ISBLANK('FG adatbekérő űrlap'!Z51),"",'FG adatbekérő űrlap'!Z51)</f>
        <v/>
      </c>
      <c r="AI45" t="str">
        <f>IF(ISBLANK('FG adatbekérő űrlap'!AA51),"",'FG adatbekérő űrlap'!AA51)</f>
        <v/>
      </c>
      <c r="AJ45" t="str">
        <f>IF(ISBLANK('FG adatbekérő űrlap'!AB51),"",'FG adatbekérő űrlap'!AB51)</f>
        <v/>
      </c>
      <c r="AK45" t="str">
        <f>IF(ISBLANK('FG adatbekérő űrlap'!AC51),"",'FG adatbekérő űrlap'!AC51)</f>
        <v/>
      </c>
      <c r="AL45" t="str">
        <f>IF(ISBLANK('FG adatbekérő űrlap'!AD51),"",'FG adatbekérő űrlap'!AD51)</f>
        <v/>
      </c>
      <c r="AM45" t="str">
        <f>IF(ISBLANK('FG adatbekérő űrlap'!AE51),"",'FG adatbekérő űrlap'!AE51)</f>
        <v/>
      </c>
      <c r="AN45" t="str">
        <f>IF(ISBLANK('FG adatbekérő űrlap'!AF51),"",'FG adatbekérő űrlap'!AF51)</f>
        <v/>
      </c>
      <c r="AO45" t="str">
        <f>IF(ISBLANK('FG adatbekérő űrlap'!AG51),"",'FG adatbekérő űrlap'!AG51)</f>
        <v/>
      </c>
      <c r="AP45" t="str">
        <f>IF(ISBLANK('FG adatbekérő űrlap'!AH51),"",'FG adatbekérő űrlap'!AH51)</f>
        <v/>
      </c>
      <c r="AQ45" s="15" t="str">
        <f t="shared" si="2"/>
        <v/>
      </c>
      <c r="AR45" s="15" t="str">
        <f t="shared" si="3"/>
        <v/>
      </c>
      <c r="AS45" s="15" t="str">
        <f t="shared" si="4"/>
        <v/>
      </c>
      <c r="AT45" s="15" t="str">
        <f t="shared" si="5"/>
        <v/>
      </c>
      <c r="AU45" s="15" t="str">
        <f t="shared" si="6"/>
        <v/>
      </c>
      <c r="AV45" s="15" t="str">
        <f t="shared" si="7"/>
        <v/>
      </c>
      <c r="AW45" s="15" t="str">
        <f t="shared" si="8"/>
        <v/>
      </c>
      <c r="AX45" s="15" t="str">
        <f t="shared" si="9"/>
        <v/>
      </c>
      <c r="AY45" s="15" t="str">
        <f t="shared" si="10"/>
        <v/>
      </c>
      <c r="AZ45" s="15" t="str">
        <f t="shared" si="11"/>
        <v/>
      </c>
      <c r="BA45" s="15" t="str">
        <f t="shared" si="12"/>
        <v/>
      </c>
      <c r="BB45" s="15" t="str">
        <f t="shared" si="13"/>
        <v/>
      </c>
      <c r="BC45" s="15" t="str">
        <f t="shared" si="14"/>
        <v/>
      </c>
      <c r="BD45" s="15" t="str">
        <f t="shared" si="15"/>
        <v/>
      </c>
    </row>
    <row r="46" spans="1:56" x14ac:dyDescent="0.35">
      <c r="A46" t="str">
        <f>IF(ISBLANK('FG adatbekérő űrlap'!B$4),"",'FG adatbekérő űrlap'!B$4)</f>
        <v/>
      </c>
      <c r="B46" t="str">
        <f>IF(ISBLANK('FG adatbekérő űrlap'!C$4),"",'FG adatbekérő űrlap'!C$4)</f>
        <v/>
      </c>
      <c r="C46" t="str">
        <f t="shared" si="1"/>
        <v/>
      </c>
      <c r="D46" t="str">
        <f>IF(ISBLANK('FG adatbekérő űrlap'!D$4),"",'FG adatbekérő űrlap'!D$4)</f>
        <v/>
      </c>
      <c r="E46" t="str">
        <f>IF(ISBLANK('FG adatbekérő űrlap'!E$4),"",'FG adatbekérő űrlap'!E$4)</f>
        <v/>
      </c>
      <c r="F46" t="str">
        <f>IF(ISBLANK('FG adatbekérő űrlap'!F$4),"",'FG adatbekérő űrlap'!F$4)</f>
        <v/>
      </c>
      <c r="G46" t="str">
        <f>IF(ISBLANK('FG adatbekérő űrlap'!H$4),"",PROPER('FG adatbekérő űrlap'!H$4))</f>
        <v/>
      </c>
      <c r="H46" t="str">
        <f>IF(ISBLANK('FG adatbekérő űrlap'!I$4),"",LOWER('FG adatbekérő űrlap'!I$4))</f>
        <v/>
      </c>
      <c r="I46" t="str">
        <f>IF(ISBLANK('FG adatbekérő űrlap'!J$4),"",'FG adatbekérő űrlap'!J$4)</f>
        <v/>
      </c>
      <c r="J46" t="str">
        <f>IF(ISBLANK('FG adatbekérő űrlap'!K$4),"",PROPER('FG adatbekérő űrlap'!K$4))</f>
        <v/>
      </c>
      <c r="K46" t="str">
        <f>IF(ISBLANK('FG adatbekérő űrlap'!L$4),"",LOWER('FG adatbekérő űrlap'!L$4))</f>
        <v/>
      </c>
      <c r="L46" t="str">
        <f>IF(ISBLANK('FG adatbekérő űrlap'!M$4),"",'FG adatbekérő űrlap'!M$4)</f>
        <v/>
      </c>
      <c r="M46" t="str">
        <f>IF(ISBLANK('FG adatbekérő űrlap'!B52),"",'FG adatbekérő űrlap'!B52)</f>
        <v/>
      </c>
      <c r="N46" t="str">
        <f>IF(ISBLANK('FG adatbekérő űrlap'!C52),"",UPPER('FG adatbekérő űrlap'!C52))</f>
        <v/>
      </c>
      <c r="O46" t="str">
        <f>IF(ISBLANK('FG adatbekérő űrlap'!E52),"",'FG adatbekérő űrlap'!E52)</f>
        <v/>
      </c>
      <c r="P46" t="str">
        <f>IF(ISBLANK('FG adatbekérő űrlap'!F52),"",'FG adatbekérő űrlap'!F52)</f>
        <v/>
      </c>
      <c r="Q46" t="str">
        <f>IF(ISBLANK('FG adatbekérő űrlap'!G52),"",'FG adatbekérő űrlap'!G52)</f>
        <v/>
      </c>
      <c r="R46" t="e">
        <f>IF(ISBLANK('FG adatbekérő űrlap'!#REF!),"",'FG adatbekérő űrlap'!#REF!)</f>
        <v>#REF!</v>
      </c>
      <c r="S46" t="str">
        <f>IF(ISBLANK('FG adatbekérő űrlap'!H52),"",'FG adatbekérő űrlap'!H52)</f>
        <v/>
      </c>
      <c r="T46" t="str">
        <f>IF(ISBLANK('FG adatbekérő űrlap'!I52),"",'FG adatbekérő űrlap'!I52)</f>
        <v/>
      </c>
      <c r="U46" t="str">
        <f>IF(ISBLANK('FG adatbekérő űrlap'!J52),"",'FG adatbekérő űrlap'!J52)</f>
        <v/>
      </c>
      <c r="V46" t="str">
        <f>IF(ISBLANK('FG adatbekérő űrlap'!K52),"",'FG adatbekérő űrlap'!K52)</f>
        <v/>
      </c>
      <c r="W46" t="str">
        <f>IF(ISBLANK('FG adatbekérő űrlap'!L52),"",'FG adatbekérő űrlap'!L52)</f>
        <v/>
      </c>
      <c r="X46" t="str">
        <f>IF(ISBLANK('FG adatbekérő űrlap'!P52),"",'FG adatbekérő űrlap'!P52)</f>
        <v/>
      </c>
      <c r="Y46" t="str">
        <f>IF(ISBLANK('FG adatbekérő űrlap'!Q52),"",'FG adatbekérő űrlap'!Q52)</f>
        <v/>
      </c>
      <c r="Z46" t="str">
        <f>IF(ISBLANK('FG adatbekérő űrlap'!R52),"",'FG adatbekérő űrlap'!R52)</f>
        <v/>
      </c>
      <c r="AA46" t="str">
        <f>IF(ISBLANK('FG adatbekérő űrlap'!S52),"",'FG adatbekérő űrlap'!S52)</f>
        <v/>
      </c>
      <c r="AB46" t="str">
        <f>IF(ISBLANK('FG adatbekérő űrlap'!T52),"",'FG adatbekérő űrlap'!T52)</f>
        <v/>
      </c>
      <c r="AC46" t="str">
        <f>IF(ISBLANK('FG adatbekérő űrlap'!U52),"",'FG adatbekérő űrlap'!U52)</f>
        <v/>
      </c>
      <c r="AD46" t="str">
        <f>IF(ISBLANK('FG adatbekérő űrlap'!V52),"",'FG adatbekérő űrlap'!V52)</f>
        <v/>
      </c>
      <c r="AE46" t="str">
        <f>IF(ISBLANK('FG adatbekérő űrlap'!W52),"",'FG adatbekérő űrlap'!W52)</f>
        <v/>
      </c>
      <c r="AF46" t="str">
        <f>IF(ISBLANK('FG adatbekérő űrlap'!X52),"",'FG adatbekérő űrlap'!X52)</f>
        <v/>
      </c>
      <c r="AG46" t="str">
        <f>IF(ISBLANK('FG adatbekérő űrlap'!Y52),"",'FG adatbekérő űrlap'!Y52)</f>
        <v/>
      </c>
      <c r="AH46" t="str">
        <f>IF(ISBLANK('FG adatbekérő űrlap'!Z52),"",'FG adatbekérő űrlap'!Z52)</f>
        <v/>
      </c>
      <c r="AI46" t="str">
        <f>IF(ISBLANK('FG adatbekérő űrlap'!AA52),"",'FG adatbekérő űrlap'!AA52)</f>
        <v/>
      </c>
      <c r="AJ46" t="str">
        <f>IF(ISBLANK('FG adatbekérő űrlap'!AB52),"",'FG adatbekérő űrlap'!AB52)</f>
        <v/>
      </c>
      <c r="AK46" t="str">
        <f>IF(ISBLANK('FG adatbekérő űrlap'!AC52),"",'FG adatbekérő űrlap'!AC52)</f>
        <v/>
      </c>
      <c r="AL46" t="str">
        <f>IF(ISBLANK('FG adatbekérő űrlap'!AD52),"",'FG adatbekérő űrlap'!AD52)</f>
        <v/>
      </c>
      <c r="AM46" t="str">
        <f>IF(ISBLANK('FG adatbekérő űrlap'!AE52),"",'FG adatbekérő űrlap'!AE52)</f>
        <v/>
      </c>
      <c r="AN46" t="str">
        <f>IF(ISBLANK('FG adatbekérő űrlap'!AF52),"",'FG adatbekérő űrlap'!AF52)</f>
        <v/>
      </c>
      <c r="AO46" t="str">
        <f>IF(ISBLANK('FG adatbekérő űrlap'!AG52),"",'FG adatbekérő űrlap'!AG52)</f>
        <v/>
      </c>
      <c r="AP46" t="str">
        <f>IF(ISBLANK('FG adatbekérő űrlap'!AH52),"",'FG adatbekérő űrlap'!AH52)</f>
        <v/>
      </c>
      <c r="AQ46" s="15" t="str">
        <f t="shared" si="2"/>
        <v/>
      </c>
      <c r="AR46" s="15" t="str">
        <f t="shared" si="3"/>
        <v/>
      </c>
      <c r="AS46" s="15" t="str">
        <f t="shared" si="4"/>
        <v/>
      </c>
      <c r="AT46" s="15" t="str">
        <f t="shared" si="5"/>
        <v/>
      </c>
      <c r="AU46" s="15" t="str">
        <f t="shared" si="6"/>
        <v/>
      </c>
      <c r="AV46" s="15" t="str">
        <f t="shared" si="7"/>
        <v/>
      </c>
      <c r="AW46" s="15" t="str">
        <f t="shared" si="8"/>
        <v/>
      </c>
      <c r="AX46" s="15" t="str">
        <f t="shared" si="9"/>
        <v/>
      </c>
      <c r="AY46" s="15" t="str">
        <f t="shared" si="10"/>
        <v/>
      </c>
      <c r="AZ46" s="15" t="str">
        <f t="shared" si="11"/>
        <v/>
      </c>
      <c r="BA46" s="15" t="str">
        <f t="shared" si="12"/>
        <v/>
      </c>
      <c r="BB46" s="15" t="str">
        <f t="shared" si="13"/>
        <v/>
      </c>
      <c r="BC46" s="15" t="str">
        <f t="shared" si="14"/>
        <v/>
      </c>
      <c r="BD46" s="15" t="str">
        <f t="shared" si="15"/>
        <v/>
      </c>
    </row>
    <row r="47" spans="1:56" x14ac:dyDescent="0.35">
      <c r="A47" t="str">
        <f>IF(ISBLANK('FG adatbekérő űrlap'!B$4),"",'FG adatbekérő űrlap'!B$4)</f>
        <v/>
      </c>
      <c r="B47" t="str">
        <f>IF(ISBLANK('FG adatbekérő űrlap'!C$4),"",'FG adatbekérő űrlap'!C$4)</f>
        <v/>
      </c>
      <c r="C47" t="str">
        <f t="shared" si="1"/>
        <v/>
      </c>
      <c r="D47" t="str">
        <f>IF(ISBLANK('FG adatbekérő űrlap'!D$4),"",'FG adatbekérő űrlap'!D$4)</f>
        <v/>
      </c>
      <c r="E47" t="str">
        <f>IF(ISBLANK('FG adatbekérő űrlap'!E$4),"",'FG adatbekérő űrlap'!E$4)</f>
        <v/>
      </c>
      <c r="F47" t="str">
        <f>IF(ISBLANK('FG adatbekérő űrlap'!F$4),"",'FG adatbekérő űrlap'!F$4)</f>
        <v/>
      </c>
      <c r="G47" t="str">
        <f>IF(ISBLANK('FG adatbekérő űrlap'!H$4),"",PROPER('FG adatbekérő űrlap'!H$4))</f>
        <v/>
      </c>
      <c r="H47" t="str">
        <f>IF(ISBLANK('FG adatbekérő űrlap'!I$4),"",LOWER('FG adatbekérő űrlap'!I$4))</f>
        <v/>
      </c>
      <c r="I47" t="str">
        <f>IF(ISBLANK('FG adatbekérő űrlap'!J$4),"",'FG adatbekérő űrlap'!J$4)</f>
        <v/>
      </c>
      <c r="J47" t="str">
        <f>IF(ISBLANK('FG adatbekérő űrlap'!K$4),"",PROPER('FG adatbekérő űrlap'!K$4))</f>
        <v/>
      </c>
      <c r="K47" t="str">
        <f>IF(ISBLANK('FG adatbekérő űrlap'!L$4),"",LOWER('FG adatbekérő űrlap'!L$4))</f>
        <v/>
      </c>
      <c r="L47" t="str">
        <f>IF(ISBLANK('FG adatbekérő űrlap'!M$4),"",'FG adatbekérő űrlap'!M$4)</f>
        <v/>
      </c>
      <c r="M47" t="str">
        <f>IF(ISBLANK('FG adatbekérő űrlap'!B53),"",'FG adatbekérő űrlap'!B53)</f>
        <v/>
      </c>
      <c r="N47" t="str">
        <f>IF(ISBLANK('FG adatbekérő űrlap'!C53),"",UPPER('FG adatbekérő űrlap'!C53))</f>
        <v/>
      </c>
      <c r="O47" t="str">
        <f>IF(ISBLANK('FG adatbekérő űrlap'!E53),"",'FG adatbekérő űrlap'!E53)</f>
        <v/>
      </c>
      <c r="P47" t="str">
        <f>IF(ISBLANK('FG adatbekérő űrlap'!F53),"",'FG adatbekérő űrlap'!F53)</f>
        <v/>
      </c>
      <c r="Q47" t="str">
        <f>IF(ISBLANK('FG adatbekérő űrlap'!G53),"",'FG adatbekérő űrlap'!G53)</f>
        <v/>
      </c>
      <c r="R47" t="e">
        <f>IF(ISBLANK('FG adatbekérő űrlap'!#REF!),"",'FG adatbekérő űrlap'!#REF!)</f>
        <v>#REF!</v>
      </c>
      <c r="S47" t="str">
        <f>IF(ISBLANK('FG adatbekérő űrlap'!H53),"",'FG adatbekérő űrlap'!H53)</f>
        <v/>
      </c>
      <c r="T47" t="str">
        <f>IF(ISBLANK('FG adatbekérő űrlap'!I53),"",'FG adatbekérő űrlap'!I53)</f>
        <v/>
      </c>
      <c r="U47" t="str">
        <f>IF(ISBLANK('FG adatbekérő űrlap'!J53),"",'FG adatbekérő űrlap'!J53)</f>
        <v/>
      </c>
      <c r="V47" t="str">
        <f>IF(ISBLANK('FG adatbekérő űrlap'!K53),"",'FG adatbekérő űrlap'!K53)</f>
        <v/>
      </c>
      <c r="W47" t="str">
        <f>IF(ISBLANK('FG adatbekérő űrlap'!L53),"",'FG adatbekérő űrlap'!L53)</f>
        <v/>
      </c>
      <c r="X47" t="str">
        <f>IF(ISBLANK('FG adatbekérő űrlap'!P53),"",'FG adatbekérő űrlap'!P53)</f>
        <v/>
      </c>
      <c r="Y47" t="str">
        <f>IF(ISBLANK('FG adatbekérő űrlap'!Q53),"",'FG adatbekérő űrlap'!Q53)</f>
        <v/>
      </c>
      <c r="Z47" t="str">
        <f>IF(ISBLANK('FG adatbekérő űrlap'!R53),"",'FG adatbekérő űrlap'!R53)</f>
        <v/>
      </c>
      <c r="AA47" t="str">
        <f>IF(ISBLANK('FG adatbekérő űrlap'!S53),"",'FG adatbekérő űrlap'!S53)</f>
        <v/>
      </c>
      <c r="AB47" t="str">
        <f>IF(ISBLANK('FG adatbekérő űrlap'!T53),"",'FG adatbekérő űrlap'!T53)</f>
        <v/>
      </c>
      <c r="AC47" t="str">
        <f>IF(ISBLANK('FG adatbekérő űrlap'!U53),"",'FG adatbekérő űrlap'!U53)</f>
        <v/>
      </c>
      <c r="AD47" t="str">
        <f>IF(ISBLANK('FG adatbekérő űrlap'!V53),"",'FG adatbekérő űrlap'!V53)</f>
        <v/>
      </c>
      <c r="AE47" t="str">
        <f>IF(ISBLANK('FG adatbekérő űrlap'!W53),"",'FG adatbekérő űrlap'!W53)</f>
        <v/>
      </c>
      <c r="AF47" t="str">
        <f>IF(ISBLANK('FG adatbekérő űrlap'!X53),"",'FG adatbekérő űrlap'!X53)</f>
        <v/>
      </c>
      <c r="AG47" t="str">
        <f>IF(ISBLANK('FG adatbekérő űrlap'!Y53),"",'FG adatbekérő űrlap'!Y53)</f>
        <v/>
      </c>
      <c r="AH47" t="str">
        <f>IF(ISBLANK('FG adatbekérő űrlap'!Z53),"",'FG adatbekérő űrlap'!Z53)</f>
        <v/>
      </c>
      <c r="AI47" t="str">
        <f>IF(ISBLANK('FG adatbekérő űrlap'!AA53),"",'FG adatbekérő űrlap'!AA53)</f>
        <v/>
      </c>
      <c r="AJ47" t="str">
        <f>IF(ISBLANK('FG adatbekérő űrlap'!AB53),"",'FG adatbekérő űrlap'!AB53)</f>
        <v/>
      </c>
      <c r="AK47" t="str">
        <f>IF(ISBLANK('FG adatbekérő űrlap'!AC53),"",'FG adatbekérő űrlap'!AC53)</f>
        <v/>
      </c>
      <c r="AL47" t="str">
        <f>IF(ISBLANK('FG adatbekérő űrlap'!AD53),"",'FG adatbekérő űrlap'!AD53)</f>
        <v/>
      </c>
      <c r="AM47" t="str">
        <f>IF(ISBLANK('FG adatbekérő űrlap'!AE53),"",'FG adatbekérő űrlap'!AE53)</f>
        <v/>
      </c>
      <c r="AN47" t="str">
        <f>IF(ISBLANK('FG adatbekérő űrlap'!AF53),"",'FG adatbekérő űrlap'!AF53)</f>
        <v/>
      </c>
      <c r="AO47" t="str">
        <f>IF(ISBLANK('FG adatbekérő űrlap'!AG53),"",'FG adatbekérő űrlap'!AG53)</f>
        <v/>
      </c>
      <c r="AP47" t="str">
        <f>IF(ISBLANK('FG adatbekérő űrlap'!AH53),"",'FG adatbekérő űrlap'!AH53)</f>
        <v/>
      </c>
      <c r="AQ47" s="15" t="str">
        <f t="shared" si="2"/>
        <v/>
      </c>
      <c r="AR47" s="15" t="str">
        <f t="shared" si="3"/>
        <v/>
      </c>
      <c r="AS47" s="15" t="str">
        <f t="shared" si="4"/>
        <v/>
      </c>
      <c r="AT47" s="15" t="str">
        <f t="shared" si="5"/>
        <v/>
      </c>
      <c r="AU47" s="15" t="str">
        <f t="shared" si="6"/>
        <v/>
      </c>
      <c r="AV47" s="15" t="str">
        <f t="shared" si="7"/>
        <v/>
      </c>
      <c r="AW47" s="15" t="str">
        <f t="shared" si="8"/>
        <v/>
      </c>
      <c r="AX47" s="15" t="str">
        <f t="shared" si="9"/>
        <v/>
      </c>
      <c r="AY47" s="15" t="str">
        <f t="shared" si="10"/>
        <v/>
      </c>
      <c r="AZ47" s="15" t="str">
        <f t="shared" si="11"/>
        <v/>
      </c>
      <c r="BA47" s="15" t="str">
        <f t="shared" si="12"/>
        <v/>
      </c>
      <c r="BB47" s="15" t="str">
        <f t="shared" si="13"/>
        <v/>
      </c>
      <c r="BC47" s="15" t="str">
        <f t="shared" si="14"/>
        <v/>
      </c>
      <c r="BD47" s="15" t="str">
        <f t="shared" si="15"/>
        <v/>
      </c>
    </row>
    <row r="48" spans="1:56" x14ac:dyDescent="0.35">
      <c r="A48" t="str">
        <f>IF(ISBLANK('FG adatbekérő űrlap'!B$4),"",'FG adatbekérő űrlap'!B$4)</f>
        <v/>
      </c>
      <c r="B48" t="str">
        <f>IF(ISBLANK('FG adatbekérő űrlap'!C$4),"",'FG adatbekérő űrlap'!C$4)</f>
        <v/>
      </c>
      <c r="C48" t="str">
        <f t="shared" si="1"/>
        <v/>
      </c>
      <c r="D48" t="str">
        <f>IF(ISBLANK('FG adatbekérő űrlap'!D$4),"",'FG adatbekérő űrlap'!D$4)</f>
        <v/>
      </c>
      <c r="E48" t="str">
        <f>IF(ISBLANK('FG adatbekérő űrlap'!E$4),"",'FG adatbekérő űrlap'!E$4)</f>
        <v/>
      </c>
      <c r="F48" t="str">
        <f>IF(ISBLANK('FG adatbekérő űrlap'!F$4),"",'FG adatbekérő űrlap'!F$4)</f>
        <v/>
      </c>
      <c r="G48" t="str">
        <f>IF(ISBLANK('FG adatbekérő űrlap'!H$4),"",PROPER('FG adatbekérő űrlap'!H$4))</f>
        <v/>
      </c>
      <c r="H48" t="str">
        <f>IF(ISBLANK('FG adatbekérő űrlap'!I$4),"",LOWER('FG adatbekérő űrlap'!I$4))</f>
        <v/>
      </c>
      <c r="I48" t="str">
        <f>IF(ISBLANK('FG adatbekérő űrlap'!J$4),"",'FG adatbekérő űrlap'!J$4)</f>
        <v/>
      </c>
      <c r="J48" t="str">
        <f>IF(ISBLANK('FG adatbekérő űrlap'!K$4),"",PROPER('FG adatbekérő űrlap'!K$4))</f>
        <v/>
      </c>
      <c r="K48" t="str">
        <f>IF(ISBLANK('FG adatbekérő űrlap'!L$4),"",LOWER('FG adatbekérő űrlap'!L$4))</f>
        <v/>
      </c>
      <c r="L48" t="str">
        <f>IF(ISBLANK('FG adatbekérő űrlap'!M$4),"",'FG adatbekérő űrlap'!M$4)</f>
        <v/>
      </c>
      <c r="M48" t="str">
        <f>IF(ISBLANK('FG adatbekérő űrlap'!B54),"",'FG adatbekérő űrlap'!B54)</f>
        <v/>
      </c>
      <c r="N48" t="str">
        <f>IF(ISBLANK('FG adatbekérő űrlap'!C54),"",UPPER('FG adatbekérő űrlap'!C54))</f>
        <v/>
      </c>
      <c r="O48" t="str">
        <f>IF(ISBLANK('FG adatbekérő űrlap'!E54),"",'FG adatbekérő űrlap'!E54)</f>
        <v/>
      </c>
      <c r="P48" t="str">
        <f>IF(ISBLANK('FG adatbekérő űrlap'!F54),"",'FG adatbekérő űrlap'!F54)</f>
        <v/>
      </c>
      <c r="Q48" t="str">
        <f>IF(ISBLANK('FG adatbekérő űrlap'!G54),"",'FG adatbekérő űrlap'!G54)</f>
        <v/>
      </c>
      <c r="R48" t="e">
        <f>IF(ISBLANK('FG adatbekérő űrlap'!#REF!),"",'FG adatbekérő űrlap'!#REF!)</f>
        <v>#REF!</v>
      </c>
      <c r="S48" t="str">
        <f>IF(ISBLANK('FG adatbekérő űrlap'!H54),"",'FG adatbekérő űrlap'!H54)</f>
        <v/>
      </c>
      <c r="T48" t="str">
        <f>IF(ISBLANK('FG adatbekérő űrlap'!I54),"",'FG adatbekérő űrlap'!I54)</f>
        <v/>
      </c>
      <c r="U48" t="str">
        <f>IF(ISBLANK('FG adatbekérő űrlap'!J54),"",'FG adatbekérő űrlap'!J54)</f>
        <v/>
      </c>
      <c r="V48" t="str">
        <f>IF(ISBLANK('FG adatbekérő űrlap'!K54),"",'FG adatbekérő űrlap'!K54)</f>
        <v/>
      </c>
      <c r="W48" t="str">
        <f>IF(ISBLANK('FG adatbekérő űrlap'!L54),"",'FG adatbekérő űrlap'!L54)</f>
        <v/>
      </c>
      <c r="X48" t="str">
        <f>IF(ISBLANK('FG adatbekérő űrlap'!P54),"",'FG adatbekérő űrlap'!P54)</f>
        <v/>
      </c>
      <c r="Y48" t="str">
        <f>IF(ISBLANK('FG adatbekérő űrlap'!Q54),"",'FG adatbekérő űrlap'!Q54)</f>
        <v/>
      </c>
      <c r="Z48" t="str">
        <f>IF(ISBLANK('FG adatbekérő űrlap'!R54),"",'FG adatbekérő űrlap'!R54)</f>
        <v/>
      </c>
      <c r="AA48" t="str">
        <f>IF(ISBLANK('FG adatbekérő űrlap'!S54),"",'FG adatbekérő űrlap'!S54)</f>
        <v/>
      </c>
      <c r="AB48" t="str">
        <f>IF(ISBLANK('FG adatbekérő űrlap'!T54),"",'FG adatbekérő űrlap'!T54)</f>
        <v/>
      </c>
      <c r="AC48" t="str">
        <f>IF(ISBLANK('FG adatbekérő űrlap'!U54),"",'FG adatbekérő űrlap'!U54)</f>
        <v/>
      </c>
      <c r="AD48" t="str">
        <f>IF(ISBLANK('FG adatbekérő űrlap'!V54),"",'FG adatbekérő űrlap'!V54)</f>
        <v/>
      </c>
      <c r="AE48" t="str">
        <f>IF(ISBLANK('FG adatbekérő űrlap'!W54),"",'FG adatbekérő űrlap'!W54)</f>
        <v/>
      </c>
      <c r="AF48" t="str">
        <f>IF(ISBLANK('FG adatbekérő űrlap'!X54),"",'FG adatbekérő űrlap'!X54)</f>
        <v/>
      </c>
      <c r="AG48" t="str">
        <f>IF(ISBLANK('FG adatbekérő űrlap'!Y54),"",'FG adatbekérő űrlap'!Y54)</f>
        <v/>
      </c>
      <c r="AH48" t="str">
        <f>IF(ISBLANK('FG adatbekérő űrlap'!Z54),"",'FG adatbekérő űrlap'!Z54)</f>
        <v/>
      </c>
      <c r="AI48" t="str">
        <f>IF(ISBLANK('FG adatbekérő űrlap'!AA54),"",'FG adatbekérő űrlap'!AA54)</f>
        <v/>
      </c>
      <c r="AJ48" t="str">
        <f>IF(ISBLANK('FG adatbekérő űrlap'!AB54),"",'FG adatbekérő űrlap'!AB54)</f>
        <v/>
      </c>
      <c r="AK48" t="str">
        <f>IF(ISBLANK('FG adatbekérő űrlap'!AC54),"",'FG adatbekérő űrlap'!AC54)</f>
        <v/>
      </c>
      <c r="AL48" t="str">
        <f>IF(ISBLANK('FG adatbekérő űrlap'!AD54),"",'FG adatbekérő űrlap'!AD54)</f>
        <v/>
      </c>
      <c r="AM48" t="str">
        <f>IF(ISBLANK('FG adatbekérő űrlap'!AE54),"",'FG adatbekérő űrlap'!AE54)</f>
        <v/>
      </c>
      <c r="AN48" t="str">
        <f>IF(ISBLANK('FG adatbekérő űrlap'!AF54),"",'FG adatbekérő űrlap'!AF54)</f>
        <v/>
      </c>
      <c r="AO48" t="str">
        <f>IF(ISBLANK('FG adatbekérő űrlap'!AG54),"",'FG adatbekérő űrlap'!AG54)</f>
        <v/>
      </c>
      <c r="AP48" t="str">
        <f>IF(ISBLANK('FG adatbekérő űrlap'!AH54),"",'FG adatbekérő űrlap'!AH54)</f>
        <v/>
      </c>
      <c r="AQ48" s="15" t="str">
        <f t="shared" si="2"/>
        <v/>
      </c>
      <c r="AR48" s="15" t="str">
        <f t="shared" si="3"/>
        <v/>
      </c>
      <c r="AS48" s="15" t="str">
        <f t="shared" si="4"/>
        <v/>
      </c>
      <c r="AT48" s="15" t="str">
        <f t="shared" si="5"/>
        <v/>
      </c>
      <c r="AU48" s="15" t="str">
        <f t="shared" si="6"/>
        <v/>
      </c>
      <c r="AV48" s="15" t="str">
        <f t="shared" si="7"/>
        <v/>
      </c>
      <c r="AW48" s="15" t="str">
        <f t="shared" si="8"/>
        <v/>
      </c>
      <c r="AX48" s="15" t="str">
        <f t="shared" si="9"/>
        <v/>
      </c>
      <c r="AY48" s="15" t="str">
        <f t="shared" si="10"/>
        <v/>
      </c>
      <c r="AZ48" s="15" t="str">
        <f t="shared" si="11"/>
        <v/>
      </c>
      <c r="BA48" s="15" t="str">
        <f t="shared" si="12"/>
        <v/>
      </c>
      <c r="BB48" s="15" t="str">
        <f t="shared" si="13"/>
        <v/>
      </c>
      <c r="BC48" s="15" t="str">
        <f t="shared" si="14"/>
        <v/>
      </c>
      <c r="BD48" s="15" t="str">
        <f t="shared" si="15"/>
        <v/>
      </c>
    </row>
    <row r="49" spans="1:56" x14ac:dyDescent="0.35">
      <c r="A49" t="str">
        <f>IF(ISBLANK('FG adatbekérő űrlap'!B$4),"",'FG adatbekérő űrlap'!B$4)</f>
        <v/>
      </c>
      <c r="B49" t="str">
        <f>IF(ISBLANK('FG adatbekérő űrlap'!C$4),"",'FG adatbekérő űrlap'!C$4)</f>
        <v/>
      </c>
      <c r="C49" t="str">
        <f t="shared" si="1"/>
        <v/>
      </c>
      <c r="D49" t="str">
        <f>IF(ISBLANK('FG adatbekérő űrlap'!D$4),"",'FG adatbekérő űrlap'!D$4)</f>
        <v/>
      </c>
      <c r="E49" t="str">
        <f>IF(ISBLANK('FG adatbekérő űrlap'!E$4),"",'FG adatbekérő űrlap'!E$4)</f>
        <v/>
      </c>
      <c r="F49" t="str">
        <f>IF(ISBLANK('FG adatbekérő űrlap'!F$4),"",'FG adatbekérő űrlap'!F$4)</f>
        <v/>
      </c>
      <c r="G49" t="str">
        <f>IF(ISBLANK('FG adatbekérő űrlap'!H$4),"",PROPER('FG adatbekérő űrlap'!H$4))</f>
        <v/>
      </c>
      <c r="H49" t="str">
        <f>IF(ISBLANK('FG adatbekérő űrlap'!I$4),"",LOWER('FG adatbekérő űrlap'!I$4))</f>
        <v/>
      </c>
      <c r="I49" t="str">
        <f>IF(ISBLANK('FG adatbekérő űrlap'!J$4),"",'FG adatbekérő űrlap'!J$4)</f>
        <v/>
      </c>
      <c r="J49" t="str">
        <f>IF(ISBLANK('FG adatbekérő űrlap'!K$4),"",PROPER('FG adatbekérő űrlap'!K$4))</f>
        <v/>
      </c>
      <c r="K49" t="str">
        <f>IF(ISBLANK('FG adatbekérő űrlap'!L$4),"",LOWER('FG adatbekérő űrlap'!L$4))</f>
        <v/>
      </c>
      <c r="L49" t="str">
        <f>IF(ISBLANK('FG adatbekérő űrlap'!M$4),"",'FG adatbekérő űrlap'!M$4)</f>
        <v/>
      </c>
      <c r="M49" t="str">
        <f>IF(ISBLANK('FG adatbekérő űrlap'!B55),"",'FG adatbekérő űrlap'!B55)</f>
        <v/>
      </c>
      <c r="N49" t="str">
        <f>IF(ISBLANK('FG adatbekérő űrlap'!C55),"",UPPER('FG adatbekérő űrlap'!C55))</f>
        <v/>
      </c>
      <c r="O49" t="str">
        <f>IF(ISBLANK('FG adatbekérő űrlap'!E55),"",'FG adatbekérő űrlap'!E55)</f>
        <v/>
      </c>
      <c r="P49" t="str">
        <f>IF(ISBLANK('FG adatbekérő űrlap'!F55),"",'FG adatbekérő űrlap'!F55)</f>
        <v/>
      </c>
      <c r="Q49" t="str">
        <f>IF(ISBLANK('FG adatbekérő űrlap'!G55),"",'FG adatbekérő űrlap'!G55)</f>
        <v/>
      </c>
      <c r="R49" t="e">
        <f>IF(ISBLANK('FG adatbekérő űrlap'!#REF!),"",'FG adatbekérő űrlap'!#REF!)</f>
        <v>#REF!</v>
      </c>
      <c r="S49" t="str">
        <f>IF(ISBLANK('FG adatbekérő űrlap'!H55),"",'FG adatbekérő űrlap'!H55)</f>
        <v/>
      </c>
      <c r="T49" t="str">
        <f>IF(ISBLANK('FG adatbekérő űrlap'!I55),"",'FG adatbekérő űrlap'!I55)</f>
        <v/>
      </c>
      <c r="U49" t="str">
        <f>IF(ISBLANK('FG adatbekérő űrlap'!J55),"",'FG adatbekérő űrlap'!J55)</f>
        <v/>
      </c>
      <c r="V49" t="str">
        <f>IF(ISBLANK('FG adatbekérő űrlap'!K55),"",'FG adatbekérő űrlap'!K55)</f>
        <v/>
      </c>
      <c r="W49" t="str">
        <f>IF(ISBLANK('FG adatbekérő űrlap'!L55),"",'FG adatbekérő űrlap'!L55)</f>
        <v/>
      </c>
      <c r="X49" t="str">
        <f>IF(ISBLANK('FG adatbekérő űrlap'!P55),"",'FG adatbekérő űrlap'!P55)</f>
        <v/>
      </c>
      <c r="Y49" t="str">
        <f>IF(ISBLANK('FG adatbekérő űrlap'!Q55),"",'FG adatbekérő űrlap'!Q55)</f>
        <v/>
      </c>
      <c r="Z49" t="str">
        <f>IF(ISBLANK('FG adatbekérő űrlap'!R55),"",'FG adatbekérő űrlap'!R55)</f>
        <v/>
      </c>
      <c r="AA49" t="str">
        <f>IF(ISBLANK('FG adatbekérő űrlap'!S55),"",'FG adatbekérő űrlap'!S55)</f>
        <v/>
      </c>
      <c r="AB49" t="str">
        <f>IF(ISBLANK('FG adatbekérő űrlap'!T55),"",'FG adatbekérő űrlap'!T55)</f>
        <v/>
      </c>
      <c r="AC49" t="str">
        <f>IF(ISBLANK('FG adatbekérő űrlap'!U55),"",'FG adatbekérő űrlap'!U55)</f>
        <v/>
      </c>
      <c r="AD49" t="str">
        <f>IF(ISBLANK('FG adatbekérő űrlap'!V55),"",'FG adatbekérő űrlap'!V55)</f>
        <v/>
      </c>
      <c r="AE49" t="str">
        <f>IF(ISBLANK('FG adatbekérő űrlap'!W55),"",'FG adatbekérő űrlap'!W55)</f>
        <v/>
      </c>
      <c r="AF49" t="str">
        <f>IF(ISBLANK('FG adatbekérő űrlap'!X55),"",'FG adatbekérő űrlap'!X55)</f>
        <v/>
      </c>
      <c r="AG49" t="str">
        <f>IF(ISBLANK('FG adatbekérő űrlap'!Y55),"",'FG adatbekérő űrlap'!Y55)</f>
        <v/>
      </c>
      <c r="AH49" t="str">
        <f>IF(ISBLANK('FG adatbekérő űrlap'!Z55),"",'FG adatbekérő űrlap'!Z55)</f>
        <v/>
      </c>
      <c r="AI49" t="str">
        <f>IF(ISBLANK('FG adatbekérő űrlap'!AA55),"",'FG adatbekérő űrlap'!AA55)</f>
        <v/>
      </c>
      <c r="AJ49" t="str">
        <f>IF(ISBLANK('FG adatbekérő űrlap'!AB55),"",'FG adatbekérő űrlap'!AB55)</f>
        <v/>
      </c>
      <c r="AK49" t="str">
        <f>IF(ISBLANK('FG adatbekérő űrlap'!AC55),"",'FG adatbekérő űrlap'!AC55)</f>
        <v/>
      </c>
      <c r="AL49" t="str">
        <f>IF(ISBLANK('FG adatbekérő űrlap'!AD55),"",'FG adatbekérő űrlap'!AD55)</f>
        <v/>
      </c>
      <c r="AM49" t="str">
        <f>IF(ISBLANK('FG adatbekérő űrlap'!AE55),"",'FG adatbekérő űrlap'!AE55)</f>
        <v/>
      </c>
      <c r="AN49" t="str">
        <f>IF(ISBLANK('FG adatbekérő űrlap'!AF55),"",'FG adatbekérő űrlap'!AF55)</f>
        <v/>
      </c>
      <c r="AO49" t="str">
        <f>IF(ISBLANK('FG adatbekérő űrlap'!AG55),"",'FG adatbekérő űrlap'!AG55)</f>
        <v/>
      </c>
      <c r="AP49" t="str">
        <f>IF(ISBLANK('FG adatbekérő űrlap'!AH55),"",'FG adatbekérő űrlap'!AH55)</f>
        <v/>
      </c>
      <c r="AQ49" s="15" t="str">
        <f t="shared" si="2"/>
        <v/>
      </c>
      <c r="AR49" s="15" t="str">
        <f t="shared" si="3"/>
        <v/>
      </c>
      <c r="AS49" s="15" t="str">
        <f t="shared" si="4"/>
        <v/>
      </c>
      <c r="AT49" s="15" t="str">
        <f t="shared" si="5"/>
        <v/>
      </c>
      <c r="AU49" s="15" t="str">
        <f t="shared" si="6"/>
        <v/>
      </c>
      <c r="AV49" s="15" t="str">
        <f t="shared" si="7"/>
        <v/>
      </c>
      <c r="AW49" s="15" t="str">
        <f t="shared" si="8"/>
        <v/>
      </c>
      <c r="AX49" s="15" t="str">
        <f t="shared" si="9"/>
        <v/>
      </c>
      <c r="AY49" s="15" t="str">
        <f t="shared" si="10"/>
        <v/>
      </c>
      <c r="AZ49" s="15" t="str">
        <f t="shared" si="11"/>
        <v/>
      </c>
      <c r="BA49" s="15" t="str">
        <f t="shared" si="12"/>
        <v/>
      </c>
      <c r="BB49" s="15" t="str">
        <f t="shared" si="13"/>
        <v/>
      </c>
      <c r="BC49" s="15" t="str">
        <f t="shared" si="14"/>
        <v/>
      </c>
      <c r="BD49" s="15" t="str">
        <f t="shared" si="15"/>
        <v/>
      </c>
    </row>
    <row r="50" spans="1:56" x14ac:dyDescent="0.35">
      <c r="A50" t="str">
        <f>IF(ISBLANK('FG adatbekérő űrlap'!B$4),"",'FG adatbekérő űrlap'!B$4)</f>
        <v/>
      </c>
      <c r="B50" t="str">
        <f>IF(ISBLANK('FG adatbekérő űrlap'!C$4),"",'FG adatbekérő űrlap'!C$4)</f>
        <v/>
      </c>
      <c r="C50" t="str">
        <f t="shared" si="1"/>
        <v/>
      </c>
      <c r="D50" t="str">
        <f>IF(ISBLANK('FG adatbekérő űrlap'!D$4),"",'FG adatbekérő űrlap'!D$4)</f>
        <v/>
      </c>
      <c r="E50" t="str">
        <f>IF(ISBLANK('FG adatbekérő űrlap'!E$4),"",'FG adatbekérő űrlap'!E$4)</f>
        <v/>
      </c>
      <c r="F50" t="str">
        <f>IF(ISBLANK('FG adatbekérő űrlap'!F$4),"",'FG adatbekérő űrlap'!F$4)</f>
        <v/>
      </c>
      <c r="G50" t="str">
        <f>IF(ISBLANK('FG adatbekérő űrlap'!H$4),"",PROPER('FG adatbekérő űrlap'!H$4))</f>
        <v/>
      </c>
      <c r="H50" t="str">
        <f>IF(ISBLANK('FG adatbekérő űrlap'!I$4),"",LOWER('FG adatbekérő űrlap'!I$4))</f>
        <v/>
      </c>
      <c r="I50" t="str">
        <f>IF(ISBLANK('FG adatbekérő űrlap'!J$4),"",'FG adatbekérő űrlap'!J$4)</f>
        <v/>
      </c>
      <c r="J50" t="str">
        <f>IF(ISBLANK('FG adatbekérő űrlap'!K$4),"",PROPER('FG adatbekérő űrlap'!K$4))</f>
        <v/>
      </c>
      <c r="K50" t="str">
        <f>IF(ISBLANK('FG adatbekérő űrlap'!L$4),"",LOWER('FG adatbekérő űrlap'!L$4))</f>
        <v/>
      </c>
      <c r="L50" t="str">
        <f>IF(ISBLANK('FG adatbekérő űrlap'!M$4),"",'FG adatbekérő űrlap'!M$4)</f>
        <v/>
      </c>
      <c r="M50" t="str">
        <f>IF(ISBLANK('FG adatbekérő űrlap'!B56),"",'FG adatbekérő űrlap'!B56)</f>
        <v/>
      </c>
      <c r="N50" t="str">
        <f>IF(ISBLANK('FG adatbekérő űrlap'!C56),"",UPPER('FG adatbekérő űrlap'!C56))</f>
        <v/>
      </c>
      <c r="O50" t="str">
        <f>IF(ISBLANK('FG adatbekérő űrlap'!E56),"",'FG adatbekérő űrlap'!E56)</f>
        <v/>
      </c>
      <c r="P50" t="str">
        <f>IF(ISBLANK('FG adatbekérő űrlap'!F56),"",'FG adatbekérő űrlap'!F56)</f>
        <v/>
      </c>
      <c r="Q50" t="str">
        <f>IF(ISBLANK('FG adatbekérő űrlap'!G56),"",'FG adatbekérő űrlap'!G56)</f>
        <v/>
      </c>
      <c r="R50" t="e">
        <f>IF(ISBLANK('FG adatbekérő űrlap'!#REF!),"",'FG adatbekérő űrlap'!#REF!)</f>
        <v>#REF!</v>
      </c>
      <c r="S50" t="str">
        <f>IF(ISBLANK('FG adatbekérő űrlap'!H56),"",'FG adatbekérő űrlap'!H56)</f>
        <v/>
      </c>
      <c r="T50" t="str">
        <f>IF(ISBLANK('FG adatbekérő űrlap'!I56),"",'FG adatbekérő űrlap'!I56)</f>
        <v/>
      </c>
      <c r="U50" t="str">
        <f>IF(ISBLANK('FG adatbekérő űrlap'!J56),"",'FG adatbekérő űrlap'!J56)</f>
        <v/>
      </c>
      <c r="V50" t="str">
        <f>IF(ISBLANK('FG adatbekérő űrlap'!K56),"",'FG adatbekérő űrlap'!K56)</f>
        <v/>
      </c>
      <c r="W50" t="str">
        <f>IF(ISBLANK('FG adatbekérő űrlap'!L56),"",'FG adatbekérő űrlap'!L56)</f>
        <v/>
      </c>
      <c r="X50" t="str">
        <f>IF(ISBLANK('FG adatbekérő űrlap'!P56),"",'FG adatbekérő űrlap'!P56)</f>
        <v/>
      </c>
      <c r="Y50" t="str">
        <f>IF(ISBLANK('FG adatbekérő űrlap'!Q56),"",'FG adatbekérő űrlap'!Q56)</f>
        <v/>
      </c>
      <c r="Z50" t="str">
        <f>IF(ISBLANK('FG adatbekérő űrlap'!R56),"",'FG adatbekérő űrlap'!R56)</f>
        <v/>
      </c>
      <c r="AA50" t="str">
        <f>IF(ISBLANK('FG adatbekérő űrlap'!S56),"",'FG adatbekérő űrlap'!S56)</f>
        <v/>
      </c>
      <c r="AB50" t="str">
        <f>IF(ISBLANK('FG adatbekérő űrlap'!T56),"",'FG adatbekérő űrlap'!T56)</f>
        <v/>
      </c>
      <c r="AC50" t="str">
        <f>IF(ISBLANK('FG adatbekérő űrlap'!U56),"",'FG adatbekérő űrlap'!U56)</f>
        <v/>
      </c>
      <c r="AD50" t="str">
        <f>IF(ISBLANK('FG adatbekérő űrlap'!V56),"",'FG adatbekérő űrlap'!V56)</f>
        <v/>
      </c>
      <c r="AE50" t="str">
        <f>IF(ISBLANK('FG adatbekérő űrlap'!W56),"",'FG adatbekérő űrlap'!W56)</f>
        <v/>
      </c>
      <c r="AF50" t="str">
        <f>IF(ISBLANK('FG adatbekérő űrlap'!X56),"",'FG adatbekérő űrlap'!X56)</f>
        <v/>
      </c>
      <c r="AG50" t="str">
        <f>IF(ISBLANK('FG adatbekérő űrlap'!Y56),"",'FG adatbekérő űrlap'!Y56)</f>
        <v/>
      </c>
      <c r="AH50" t="str">
        <f>IF(ISBLANK('FG adatbekérő űrlap'!Z56),"",'FG adatbekérő űrlap'!Z56)</f>
        <v/>
      </c>
      <c r="AI50" t="str">
        <f>IF(ISBLANK('FG adatbekérő űrlap'!AA56),"",'FG adatbekérő űrlap'!AA56)</f>
        <v/>
      </c>
      <c r="AJ50" t="str">
        <f>IF(ISBLANK('FG adatbekérő űrlap'!AB56),"",'FG adatbekérő űrlap'!AB56)</f>
        <v/>
      </c>
      <c r="AK50" t="str">
        <f>IF(ISBLANK('FG adatbekérő űrlap'!AC56),"",'FG adatbekérő űrlap'!AC56)</f>
        <v/>
      </c>
      <c r="AL50" t="str">
        <f>IF(ISBLANK('FG adatbekérő űrlap'!AD56),"",'FG adatbekérő űrlap'!AD56)</f>
        <v/>
      </c>
      <c r="AM50" t="str">
        <f>IF(ISBLANK('FG adatbekérő űrlap'!AE56),"",'FG adatbekérő űrlap'!AE56)</f>
        <v/>
      </c>
      <c r="AN50" t="str">
        <f>IF(ISBLANK('FG adatbekérő űrlap'!AF56),"",'FG adatbekérő űrlap'!AF56)</f>
        <v/>
      </c>
      <c r="AO50" t="str">
        <f>IF(ISBLANK('FG adatbekérő űrlap'!AG56),"",'FG adatbekérő űrlap'!AG56)</f>
        <v/>
      </c>
      <c r="AP50" t="str">
        <f>IF(ISBLANK('FG adatbekérő űrlap'!AH56),"",'FG adatbekérő űrlap'!AH56)</f>
        <v/>
      </c>
      <c r="AQ50" s="15" t="str">
        <f t="shared" si="2"/>
        <v/>
      </c>
      <c r="AR50" s="15" t="str">
        <f t="shared" si="3"/>
        <v/>
      </c>
      <c r="AS50" s="15" t="str">
        <f t="shared" si="4"/>
        <v/>
      </c>
      <c r="AT50" s="15" t="str">
        <f t="shared" si="5"/>
        <v/>
      </c>
      <c r="AU50" s="15" t="str">
        <f t="shared" si="6"/>
        <v/>
      </c>
      <c r="AV50" s="15" t="str">
        <f t="shared" si="7"/>
        <v/>
      </c>
      <c r="AW50" s="15" t="str">
        <f t="shared" si="8"/>
        <v/>
      </c>
      <c r="AX50" s="15" t="str">
        <f t="shared" si="9"/>
        <v/>
      </c>
      <c r="AY50" s="15" t="str">
        <f t="shared" si="10"/>
        <v/>
      </c>
      <c r="AZ50" s="15" t="str">
        <f t="shared" si="11"/>
        <v/>
      </c>
      <c r="BA50" s="15" t="str">
        <f t="shared" si="12"/>
        <v/>
      </c>
      <c r="BB50" s="15" t="str">
        <f t="shared" si="13"/>
        <v/>
      </c>
      <c r="BC50" s="15" t="str">
        <f t="shared" si="14"/>
        <v/>
      </c>
      <c r="BD50" s="15" t="str">
        <f t="shared" si="15"/>
        <v/>
      </c>
    </row>
    <row r="51" spans="1:56" x14ac:dyDescent="0.35">
      <c r="A51" t="str">
        <f>IF(ISBLANK('FG adatbekérő űrlap'!B$4),"",'FG adatbekérő űrlap'!B$4)</f>
        <v/>
      </c>
      <c r="B51" t="str">
        <f>IF(ISBLANK('FG adatbekérő űrlap'!C$4),"",'FG adatbekérő űrlap'!C$4)</f>
        <v/>
      </c>
      <c r="C51" t="str">
        <f t="shared" si="1"/>
        <v/>
      </c>
      <c r="D51" t="str">
        <f>IF(ISBLANK('FG adatbekérő űrlap'!D$4),"",'FG adatbekérő űrlap'!D$4)</f>
        <v/>
      </c>
      <c r="E51" t="str">
        <f>IF(ISBLANK('FG adatbekérő űrlap'!E$4),"",'FG adatbekérő űrlap'!E$4)</f>
        <v/>
      </c>
      <c r="F51" t="str">
        <f>IF(ISBLANK('FG adatbekérő űrlap'!F$4),"",'FG adatbekérő űrlap'!F$4)</f>
        <v/>
      </c>
      <c r="G51" t="str">
        <f>IF(ISBLANK('FG adatbekérő űrlap'!H$4),"",PROPER('FG adatbekérő űrlap'!H$4))</f>
        <v/>
      </c>
      <c r="H51" t="str">
        <f>IF(ISBLANK('FG adatbekérő űrlap'!I$4),"",LOWER('FG adatbekérő űrlap'!I$4))</f>
        <v/>
      </c>
      <c r="I51" t="str">
        <f>IF(ISBLANK('FG adatbekérő űrlap'!J$4),"",'FG adatbekérő űrlap'!J$4)</f>
        <v/>
      </c>
      <c r="J51" t="str">
        <f>IF(ISBLANK('FG adatbekérő űrlap'!K$4),"",PROPER('FG adatbekérő űrlap'!K$4))</f>
        <v/>
      </c>
      <c r="K51" t="str">
        <f>IF(ISBLANK('FG adatbekérő űrlap'!L$4),"",LOWER('FG adatbekérő űrlap'!L$4))</f>
        <v/>
      </c>
      <c r="L51" t="str">
        <f>IF(ISBLANK('FG adatbekérő űrlap'!M$4),"",'FG adatbekérő űrlap'!M$4)</f>
        <v/>
      </c>
      <c r="M51" t="str">
        <f>IF(ISBLANK('FG adatbekérő űrlap'!B57),"",'FG adatbekérő űrlap'!B57)</f>
        <v/>
      </c>
      <c r="N51" t="str">
        <f>IF(ISBLANK('FG adatbekérő űrlap'!C57),"",UPPER('FG adatbekérő űrlap'!C57))</f>
        <v/>
      </c>
      <c r="O51" t="str">
        <f>IF(ISBLANK('FG adatbekérő űrlap'!E57),"",'FG adatbekérő űrlap'!E57)</f>
        <v/>
      </c>
      <c r="P51" t="str">
        <f>IF(ISBLANK('FG adatbekérő űrlap'!F57),"",'FG adatbekérő űrlap'!F57)</f>
        <v/>
      </c>
      <c r="Q51" t="str">
        <f>IF(ISBLANK('FG adatbekérő űrlap'!G57),"",'FG adatbekérő űrlap'!G57)</f>
        <v/>
      </c>
      <c r="R51" t="e">
        <f>IF(ISBLANK('FG adatbekérő űrlap'!#REF!),"",'FG adatbekérő űrlap'!#REF!)</f>
        <v>#REF!</v>
      </c>
      <c r="S51" t="str">
        <f>IF(ISBLANK('FG adatbekérő űrlap'!H57),"",'FG adatbekérő űrlap'!H57)</f>
        <v/>
      </c>
      <c r="T51" t="str">
        <f>IF(ISBLANK('FG adatbekérő űrlap'!I57),"",'FG adatbekérő űrlap'!I57)</f>
        <v/>
      </c>
      <c r="U51" t="str">
        <f>IF(ISBLANK('FG adatbekérő űrlap'!J57),"",'FG adatbekérő űrlap'!J57)</f>
        <v/>
      </c>
      <c r="V51" t="str">
        <f>IF(ISBLANK('FG adatbekérő űrlap'!K57),"",'FG adatbekérő űrlap'!K57)</f>
        <v/>
      </c>
      <c r="W51" t="str">
        <f>IF(ISBLANK('FG adatbekérő űrlap'!L57),"",'FG adatbekérő űrlap'!L57)</f>
        <v/>
      </c>
      <c r="X51" t="str">
        <f>IF(ISBLANK('FG adatbekérő űrlap'!P57),"",'FG adatbekérő űrlap'!P57)</f>
        <v/>
      </c>
      <c r="Y51" t="str">
        <f>IF(ISBLANK('FG adatbekérő űrlap'!Q57),"",'FG adatbekérő űrlap'!Q57)</f>
        <v/>
      </c>
      <c r="Z51" t="str">
        <f>IF(ISBLANK('FG adatbekérő űrlap'!R57),"",'FG adatbekérő űrlap'!R57)</f>
        <v/>
      </c>
      <c r="AA51" t="str">
        <f>IF(ISBLANK('FG adatbekérő űrlap'!S57),"",'FG adatbekérő űrlap'!S57)</f>
        <v/>
      </c>
      <c r="AB51" t="str">
        <f>IF(ISBLANK('FG adatbekérő űrlap'!T57),"",'FG adatbekérő űrlap'!T57)</f>
        <v/>
      </c>
      <c r="AC51" t="str">
        <f>IF(ISBLANK('FG adatbekérő űrlap'!U57),"",'FG adatbekérő űrlap'!U57)</f>
        <v/>
      </c>
      <c r="AD51" t="str">
        <f>IF(ISBLANK('FG adatbekérő űrlap'!V57),"",'FG adatbekérő űrlap'!V57)</f>
        <v/>
      </c>
      <c r="AE51" t="str">
        <f>IF(ISBLANK('FG adatbekérő űrlap'!W57),"",'FG adatbekérő űrlap'!W57)</f>
        <v/>
      </c>
      <c r="AF51" t="str">
        <f>IF(ISBLANK('FG adatbekérő űrlap'!X57),"",'FG adatbekérő űrlap'!X57)</f>
        <v/>
      </c>
      <c r="AG51" t="str">
        <f>IF(ISBLANK('FG adatbekérő űrlap'!Y57),"",'FG adatbekérő űrlap'!Y57)</f>
        <v/>
      </c>
      <c r="AH51" t="str">
        <f>IF(ISBLANK('FG adatbekérő űrlap'!Z57),"",'FG adatbekérő űrlap'!Z57)</f>
        <v/>
      </c>
      <c r="AI51" t="str">
        <f>IF(ISBLANK('FG adatbekérő űrlap'!AA57),"",'FG adatbekérő űrlap'!AA57)</f>
        <v/>
      </c>
      <c r="AJ51" t="str">
        <f>IF(ISBLANK('FG adatbekérő űrlap'!AB57),"",'FG adatbekérő űrlap'!AB57)</f>
        <v/>
      </c>
      <c r="AK51" t="str">
        <f>IF(ISBLANK('FG adatbekérő űrlap'!AC57),"",'FG adatbekérő űrlap'!AC57)</f>
        <v/>
      </c>
      <c r="AL51" t="str">
        <f>IF(ISBLANK('FG adatbekérő űrlap'!AD57),"",'FG adatbekérő űrlap'!AD57)</f>
        <v/>
      </c>
      <c r="AM51" t="str">
        <f>IF(ISBLANK('FG adatbekérő űrlap'!AE57),"",'FG adatbekérő űrlap'!AE57)</f>
        <v/>
      </c>
      <c r="AN51" t="str">
        <f>IF(ISBLANK('FG adatbekérő űrlap'!AF57),"",'FG adatbekérő űrlap'!AF57)</f>
        <v/>
      </c>
      <c r="AO51" t="str">
        <f>IF(ISBLANK('FG adatbekérő űrlap'!AG57),"",'FG adatbekérő űrlap'!AG57)</f>
        <v/>
      </c>
      <c r="AP51" t="str">
        <f>IF(ISBLANK('FG adatbekérő űrlap'!AH57),"",'FG adatbekérő űrlap'!AH57)</f>
        <v/>
      </c>
      <c r="AQ51" s="15" t="str">
        <f t="shared" si="2"/>
        <v/>
      </c>
      <c r="AR51" s="15" t="str">
        <f t="shared" si="3"/>
        <v/>
      </c>
      <c r="AS51" s="15" t="str">
        <f t="shared" si="4"/>
        <v/>
      </c>
      <c r="AT51" s="15" t="str">
        <f t="shared" si="5"/>
        <v/>
      </c>
      <c r="AU51" s="15" t="str">
        <f t="shared" si="6"/>
        <v/>
      </c>
      <c r="AV51" s="15" t="str">
        <f t="shared" si="7"/>
        <v/>
      </c>
      <c r="AW51" s="15" t="str">
        <f t="shared" si="8"/>
        <v/>
      </c>
      <c r="AX51" s="15" t="str">
        <f t="shared" si="9"/>
        <v/>
      </c>
      <c r="AY51" s="15" t="str">
        <f t="shared" si="10"/>
        <v/>
      </c>
      <c r="AZ51" s="15" t="str">
        <f t="shared" si="11"/>
        <v/>
      </c>
      <c r="BA51" s="15" t="str">
        <f t="shared" si="12"/>
        <v/>
      </c>
      <c r="BB51" s="15" t="str">
        <f t="shared" si="13"/>
        <v/>
      </c>
      <c r="BC51" s="15" t="str">
        <f t="shared" si="14"/>
        <v/>
      </c>
      <c r="BD51" s="15" t="str">
        <f t="shared" si="15"/>
        <v/>
      </c>
    </row>
    <row r="52" spans="1:56" x14ac:dyDescent="0.35">
      <c r="A52" t="str">
        <f>IF(ISBLANK('FG adatbekérő űrlap'!B$4),"",'FG adatbekérő űrlap'!B$4)</f>
        <v/>
      </c>
      <c r="B52" t="str">
        <f>IF(ISBLANK('FG adatbekérő űrlap'!C$4),"",'FG adatbekérő űrlap'!C$4)</f>
        <v/>
      </c>
      <c r="C52" t="str">
        <f t="shared" si="1"/>
        <v/>
      </c>
      <c r="D52" t="str">
        <f>IF(ISBLANK('FG adatbekérő űrlap'!D$4),"",'FG adatbekérő űrlap'!D$4)</f>
        <v/>
      </c>
      <c r="E52" t="str">
        <f>IF(ISBLANK('FG adatbekérő űrlap'!E$4),"",'FG adatbekérő űrlap'!E$4)</f>
        <v/>
      </c>
      <c r="F52" t="str">
        <f>IF(ISBLANK('FG adatbekérő űrlap'!F$4),"",'FG adatbekérő űrlap'!F$4)</f>
        <v/>
      </c>
      <c r="G52" t="str">
        <f>IF(ISBLANK('FG adatbekérő űrlap'!H$4),"",PROPER('FG adatbekérő űrlap'!H$4))</f>
        <v/>
      </c>
      <c r="H52" t="str">
        <f>IF(ISBLANK('FG adatbekérő űrlap'!I$4),"",LOWER('FG adatbekérő űrlap'!I$4))</f>
        <v/>
      </c>
      <c r="I52" t="str">
        <f>IF(ISBLANK('FG adatbekérő űrlap'!J$4),"",'FG adatbekérő űrlap'!J$4)</f>
        <v/>
      </c>
      <c r="J52" t="str">
        <f>IF(ISBLANK('FG adatbekérő űrlap'!K$4),"",PROPER('FG adatbekérő űrlap'!K$4))</f>
        <v/>
      </c>
      <c r="K52" t="str">
        <f>IF(ISBLANK('FG adatbekérő űrlap'!L$4),"",LOWER('FG adatbekérő űrlap'!L$4))</f>
        <v/>
      </c>
      <c r="L52" t="str">
        <f>IF(ISBLANK('FG adatbekérő űrlap'!M$4),"",'FG adatbekérő űrlap'!M$4)</f>
        <v/>
      </c>
      <c r="M52" t="str">
        <f>IF(ISBLANK('FG adatbekérő űrlap'!B58),"",'FG adatbekérő űrlap'!B58)</f>
        <v/>
      </c>
      <c r="N52" t="str">
        <f>IF(ISBLANK('FG adatbekérő űrlap'!C58),"",UPPER('FG adatbekérő űrlap'!C58))</f>
        <v/>
      </c>
      <c r="O52" t="str">
        <f>IF(ISBLANK('FG adatbekérő űrlap'!E58),"",'FG adatbekérő űrlap'!E58)</f>
        <v/>
      </c>
      <c r="P52" t="str">
        <f>IF(ISBLANK('FG adatbekérő űrlap'!F58),"",'FG adatbekérő űrlap'!F58)</f>
        <v/>
      </c>
      <c r="Q52" t="str">
        <f>IF(ISBLANK('FG adatbekérő űrlap'!G58),"",'FG adatbekérő űrlap'!G58)</f>
        <v/>
      </c>
      <c r="R52" t="e">
        <f>IF(ISBLANK('FG adatbekérő űrlap'!#REF!),"",'FG adatbekérő űrlap'!#REF!)</f>
        <v>#REF!</v>
      </c>
      <c r="S52" t="str">
        <f>IF(ISBLANK('FG adatbekérő űrlap'!H58),"",'FG adatbekérő űrlap'!H58)</f>
        <v/>
      </c>
      <c r="T52" t="str">
        <f>IF(ISBLANK('FG adatbekérő űrlap'!I58),"",'FG adatbekérő űrlap'!I58)</f>
        <v/>
      </c>
      <c r="U52" t="str">
        <f>IF(ISBLANK('FG adatbekérő űrlap'!J58),"",'FG adatbekérő űrlap'!J58)</f>
        <v/>
      </c>
      <c r="V52" t="str">
        <f>IF(ISBLANK('FG adatbekérő űrlap'!K58),"",'FG adatbekérő űrlap'!K58)</f>
        <v/>
      </c>
      <c r="W52" t="str">
        <f>IF(ISBLANK('FG adatbekérő űrlap'!L58),"",'FG adatbekérő űrlap'!L58)</f>
        <v/>
      </c>
      <c r="X52" t="str">
        <f>IF(ISBLANK('FG adatbekérő űrlap'!P58),"",'FG adatbekérő űrlap'!P58)</f>
        <v/>
      </c>
      <c r="Y52" t="str">
        <f>IF(ISBLANK('FG adatbekérő űrlap'!Q58),"",'FG adatbekérő űrlap'!Q58)</f>
        <v/>
      </c>
      <c r="Z52" t="str">
        <f>IF(ISBLANK('FG adatbekérő űrlap'!R58),"",'FG adatbekérő űrlap'!R58)</f>
        <v/>
      </c>
      <c r="AA52" t="str">
        <f>IF(ISBLANK('FG adatbekérő űrlap'!S58),"",'FG adatbekérő űrlap'!S58)</f>
        <v/>
      </c>
      <c r="AB52" t="str">
        <f>IF(ISBLANK('FG adatbekérő űrlap'!T58),"",'FG adatbekérő űrlap'!T58)</f>
        <v/>
      </c>
      <c r="AC52" t="str">
        <f>IF(ISBLANK('FG adatbekérő űrlap'!U58),"",'FG adatbekérő űrlap'!U58)</f>
        <v/>
      </c>
      <c r="AD52" t="str">
        <f>IF(ISBLANK('FG adatbekérő űrlap'!V58),"",'FG adatbekérő űrlap'!V58)</f>
        <v/>
      </c>
      <c r="AE52" t="str">
        <f>IF(ISBLANK('FG adatbekérő űrlap'!W58),"",'FG adatbekérő űrlap'!W58)</f>
        <v/>
      </c>
      <c r="AF52" t="str">
        <f>IF(ISBLANK('FG adatbekérő űrlap'!X58),"",'FG adatbekérő űrlap'!X58)</f>
        <v/>
      </c>
      <c r="AG52" t="str">
        <f>IF(ISBLANK('FG adatbekérő űrlap'!Y58),"",'FG adatbekérő űrlap'!Y58)</f>
        <v/>
      </c>
      <c r="AH52" t="str">
        <f>IF(ISBLANK('FG adatbekérő űrlap'!Z58),"",'FG adatbekérő űrlap'!Z58)</f>
        <v/>
      </c>
      <c r="AI52" t="str">
        <f>IF(ISBLANK('FG adatbekérő űrlap'!AA58),"",'FG adatbekérő űrlap'!AA58)</f>
        <v/>
      </c>
      <c r="AJ52" t="str">
        <f>IF(ISBLANK('FG adatbekérő űrlap'!AB58),"",'FG adatbekérő űrlap'!AB58)</f>
        <v/>
      </c>
      <c r="AK52" t="str">
        <f>IF(ISBLANK('FG adatbekérő űrlap'!AC58),"",'FG adatbekérő űrlap'!AC58)</f>
        <v/>
      </c>
      <c r="AL52" t="str">
        <f>IF(ISBLANK('FG adatbekérő űrlap'!AD58),"",'FG adatbekérő űrlap'!AD58)</f>
        <v/>
      </c>
      <c r="AM52" t="str">
        <f>IF(ISBLANK('FG adatbekérő űrlap'!AE58),"",'FG adatbekérő űrlap'!AE58)</f>
        <v/>
      </c>
      <c r="AN52" t="str">
        <f>IF(ISBLANK('FG adatbekérő űrlap'!AF58),"",'FG adatbekérő űrlap'!AF58)</f>
        <v/>
      </c>
      <c r="AO52" t="str">
        <f>IF(ISBLANK('FG adatbekérő űrlap'!AG58),"",'FG adatbekérő űrlap'!AG58)</f>
        <v/>
      </c>
      <c r="AP52" t="str">
        <f>IF(ISBLANK('FG adatbekérő űrlap'!AH58),"",'FG adatbekérő űrlap'!AH58)</f>
        <v/>
      </c>
      <c r="AQ52" s="15" t="str">
        <f t="shared" si="2"/>
        <v/>
      </c>
      <c r="AR52" s="15" t="str">
        <f t="shared" si="3"/>
        <v/>
      </c>
      <c r="AS52" s="15" t="str">
        <f t="shared" si="4"/>
        <v/>
      </c>
      <c r="AT52" s="15" t="str">
        <f t="shared" si="5"/>
        <v/>
      </c>
      <c r="AU52" s="15" t="str">
        <f t="shared" si="6"/>
        <v/>
      </c>
      <c r="AV52" s="15" t="str">
        <f t="shared" si="7"/>
        <v/>
      </c>
      <c r="AW52" s="15" t="str">
        <f t="shared" si="8"/>
        <v/>
      </c>
      <c r="AX52" s="15" t="str">
        <f t="shared" si="9"/>
        <v/>
      </c>
      <c r="AY52" s="15" t="str">
        <f t="shared" si="10"/>
        <v/>
      </c>
      <c r="AZ52" s="15" t="str">
        <f t="shared" si="11"/>
        <v/>
      </c>
      <c r="BA52" s="15" t="str">
        <f t="shared" si="12"/>
        <v/>
      </c>
      <c r="BB52" s="15" t="str">
        <f t="shared" si="13"/>
        <v/>
      </c>
      <c r="BC52" s="15" t="str">
        <f t="shared" si="14"/>
        <v/>
      </c>
      <c r="BD52" s="15" t="str">
        <f t="shared" si="15"/>
        <v/>
      </c>
    </row>
    <row r="53" spans="1:56" x14ac:dyDescent="0.35">
      <c r="A53" t="str">
        <f>IF(ISBLANK('FG adatbekérő űrlap'!B$4),"",'FG adatbekérő űrlap'!B$4)</f>
        <v/>
      </c>
      <c r="B53" t="str">
        <f>IF(ISBLANK('FG adatbekérő űrlap'!C$4),"",'FG adatbekérő űrlap'!C$4)</f>
        <v/>
      </c>
      <c r="C53" t="str">
        <f t="shared" si="1"/>
        <v/>
      </c>
      <c r="D53" t="str">
        <f>IF(ISBLANK('FG adatbekérő űrlap'!D$4),"",'FG adatbekérő űrlap'!D$4)</f>
        <v/>
      </c>
      <c r="E53" t="str">
        <f>IF(ISBLANK('FG adatbekérő űrlap'!E$4),"",'FG adatbekérő űrlap'!E$4)</f>
        <v/>
      </c>
      <c r="F53" t="str">
        <f>IF(ISBLANK('FG adatbekérő űrlap'!F$4),"",'FG adatbekérő űrlap'!F$4)</f>
        <v/>
      </c>
      <c r="G53" t="str">
        <f>IF(ISBLANK('FG adatbekérő űrlap'!H$4),"",PROPER('FG adatbekérő űrlap'!H$4))</f>
        <v/>
      </c>
      <c r="H53" t="str">
        <f>IF(ISBLANK('FG adatbekérő űrlap'!I$4),"",LOWER('FG adatbekérő űrlap'!I$4))</f>
        <v/>
      </c>
      <c r="I53" t="str">
        <f>IF(ISBLANK('FG adatbekérő űrlap'!J$4),"",'FG adatbekérő űrlap'!J$4)</f>
        <v/>
      </c>
      <c r="J53" t="str">
        <f>IF(ISBLANK('FG adatbekérő űrlap'!K$4),"",PROPER('FG adatbekérő űrlap'!K$4))</f>
        <v/>
      </c>
      <c r="K53" t="str">
        <f>IF(ISBLANK('FG adatbekérő űrlap'!L$4),"",LOWER('FG adatbekérő űrlap'!L$4))</f>
        <v/>
      </c>
      <c r="L53" t="str">
        <f>IF(ISBLANK('FG adatbekérő űrlap'!M$4),"",'FG adatbekérő űrlap'!M$4)</f>
        <v/>
      </c>
      <c r="M53" t="str">
        <f>IF(ISBLANK('FG adatbekérő űrlap'!B59),"",'FG adatbekérő űrlap'!B59)</f>
        <v/>
      </c>
      <c r="N53" t="str">
        <f>IF(ISBLANK('FG adatbekérő űrlap'!C59),"",UPPER('FG adatbekérő űrlap'!C59))</f>
        <v/>
      </c>
      <c r="O53" t="str">
        <f>IF(ISBLANK('FG adatbekérő űrlap'!E59),"",'FG adatbekérő űrlap'!E59)</f>
        <v/>
      </c>
      <c r="P53" t="str">
        <f>IF(ISBLANK('FG adatbekérő űrlap'!F59),"",'FG adatbekérő űrlap'!F59)</f>
        <v/>
      </c>
      <c r="Q53" t="str">
        <f>IF(ISBLANK('FG adatbekérő űrlap'!G59),"",'FG adatbekérő űrlap'!G59)</f>
        <v/>
      </c>
      <c r="R53" t="e">
        <f>IF(ISBLANK('FG adatbekérő űrlap'!#REF!),"",'FG adatbekérő űrlap'!#REF!)</f>
        <v>#REF!</v>
      </c>
      <c r="S53" t="str">
        <f>IF(ISBLANK('FG adatbekérő űrlap'!H59),"",'FG adatbekérő űrlap'!H59)</f>
        <v/>
      </c>
      <c r="T53" t="str">
        <f>IF(ISBLANK('FG adatbekérő űrlap'!I59),"",'FG adatbekérő űrlap'!I59)</f>
        <v/>
      </c>
      <c r="U53" t="str">
        <f>IF(ISBLANK('FG adatbekérő űrlap'!J59),"",'FG adatbekérő űrlap'!J59)</f>
        <v/>
      </c>
      <c r="V53" t="str">
        <f>IF(ISBLANK('FG adatbekérő űrlap'!K59),"",'FG adatbekérő űrlap'!K59)</f>
        <v/>
      </c>
      <c r="W53" t="str">
        <f>IF(ISBLANK('FG adatbekérő űrlap'!L59),"",'FG adatbekérő űrlap'!L59)</f>
        <v/>
      </c>
      <c r="X53" t="str">
        <f>IF(ISBLANK('FG adatbekérő űrlap'!P59),"",'FG adatbekérő űrlap'!P59)</f>
        <v/>
      </c>
      <c r="Y53" t="str">
        <f>IF(ISBLANK('FG adatbekérő űrlap'!Q59),"",'FG adatbekérő űrlap'!Q59)</f>
        <v/>
      </c>
      <c r="Z53" t="str">
        <f>IF(ISBLANK('FG adatbekérő űrlap'!R59),"",'FG adatbekérő űrlap'!R59)</f>
        <v/>
      </c>
      <c r="AA53" t="str">
        <f>IF(ISBLANK('FG adatbekérő űrlap'!S59),"",'FG adatbekérő űrlap'!S59)</f>
        <v/>
      </c>
      <c r="AB53" t="str">
        <f>IF(ISBLANK('FG adatbekérő űrlap'!T59),"",'FG adatbekérő űrlap'!T59)</f>
        <v/>
      </c>
      <c r="AC53" t="str">
        <f>IF(ISBLANK('FG adatbekérő űrlap'!U59),"",'FG adatbekérő űrlap'!U59)</f>
        <v/>
      </c>
      <c r="AD53" t="str">
        <f>IF(ISBLANK('FG adatbekérő űrlap'!V59),"",'FG adatbekérő űrlap'!V59)</f>
        <v/>
      </c>
      <c r="AE53" t="str">
        <f>IF(ISBLANK('FG adatbekérő űrlap'!W59),"",'FG adatbekérő űrlap'!W59)</f>
        <v/>
      </c>
      <c r="AF53" t="str">
        <f>IF(ISBLANK('FG adatbekérő űrlap'!X59),"",'FG adatbekérő űrlap'!X59)</f>
        <v/>
      </c>
      <c r="AG53" t="str">
        <f>IF(ISBLANK('FG adatbekérő űrlap'!Y59),"",'FG adatbekérő űrlap'!Y59)</f>
        <v/>
      </c>
      <c r="AH53" t="str">
        <f>IF(ISBLANK('FG adatbekérő űrlap'!Z59),"",'FG adatbekérő űrlap'!Z59)</f>
        <v/>
      </c>
      <c r="AI53" t="str">
        <f>IF(ISBLANK('FG adatbekérő űrlap'!AA59),"",'FG adatbekérő űrlap'!AA59)</f>
        <v/>
      </c>
      <c r="AJ53" t="str">
        <f>IF(ISBLANK('FG adatbekérő űrlap'!AB59),"",'FG adatbekérő űrlap'!AB59)</f>
        <v/>
      </c>
      <c r="AK53" t="str">
        <f>IF(ISBLANK('FG adatbekérő űrlap'!AC59),"",'FG adatbekérő űrlap'!AC59)</f>
        <v/>
      </c>
      <c r="AL53" t="str">
        <f>IF(ISBLANK('FG adatbekérő űrlap'!AD59),"",'FG adatbekérő űrlap'!AD59)</f>
        <v/>
      </c>
      <c r="AM53" t="str">
        <f>IF(ISBLANK('FG adatbekérő űrlap'!AE59),"",'FG adatbekérő űrlap'!AE59)</f>
        <v/>
      </c>
      <c r="AN53" t="str">
        <f>IF(ISBLANK('FG adatbekérő űrlap'!AF59),"",'FG adatbekérő űrlap'!AF59)</f>
        <v/>
      </c>
      <c r="AO53" t="str">
        <f>IF(ISBLANK('FG adatbekérő űrlap'!AG59),"",'FG adatbekérő űrlap'!AG59)</f>
        <v/>
      </c>
      <c r="AP53" t="str">
        <f>IF(ISBLANK('FG adatbekérő űrlap'!AH59),"",'FG adatbekérő űrlap'!AH59)</f>
        <v/>
      </c>
      <c r="AQ53" s="15" t="str">
        <f t="shared" si="2"/>
        <v/>
      </c>
      <c r="AR53" s="15" t="str">
        <f t="shared" si="3"/>
        <v/>
      </c>
      <c r="AS53" s="15" t="str">
        <f t="shared" si="4"/>
        <v/>
      </c>
      <c r="AT53" s="15" t="str">
        <f t="shared" si="5"/>
        <v/>
      </c>
      <c r="AU53" s="15" t="str">
        <f t="shared" si="6"/>
        <v/>
      </c>
      <c r="AV53" s="15" t="str">
        <f t="shared" si="7"/>
        <v/>
      </c>
      <c r="AW53" s="15" t="str">
        <f t="shared" si="8"/>
        <v/>
      </c>
      <c r="AX53" s="15" t="str">
        <f t="shared" si="9"/>
        <v/>
      </c>
      <c r="AY53" s="15" t="str">
        <f t="shared" si="10"/>
        <v/>
      </c>
      <c r="AZ53" s="15" t="str">
        <f t="shared" si="11"/>
        <v/>
      </c>
      <c r="BA53" s="15" t="str">
        <f t="shared" si="12"/>
        <v/>
      </c>
      <c r="BB53" s="15" t="str">
        <f t="shared" si="13"/>
        <v/>
      </c>
      <c r="BC53" s="15" t="str">
        <f t="shared" si="14"/>
        <v/>
      </c>
      <c r="BD53" s="15" t="str">
        <f t="shared" si="15"/>
        <v/>
      </c>
    </row>
    <row r="54" spans="1:56" x14ac:dyDescent="0.35">
      <c r="A54" t="str">
        <f>IF(ISBLANK('FG adatbekérő űrlap'!B$4),"",'FG adatbekérő űrlap'!B$4)</f>
        <v/>
      </c>
      <c r="B54" t="str">
        <f>IF(ISBLANK('FG adatbekérő űrlap'!C$4),"",'FG adatbekérő űrlap'!C$4)</f>
        <v/>
      </c>
      <c r="C54" t="str">
        <f t="shared" si="1"/>
        <v/>
      </c>
      <c r="D54" t="str">
        <f>IF(ISBLANK('FG adatbekérő űrlap'!D$4),"",'FG adatbekérő űrlap'!D$4)</f>
        <v/>
      </c>
      <c r="E54" t="str">
        <f>IF(ISBLANK('FG adatbekérő űrlap'!E$4),"",'FG adatbekérő űrlap'!E$4)</f>
        <v/>
      </c>
      <c r="F54" t="str">
        <f>IF(ISBLANK('FG adatbekérő űrlap'!F$4),"",'FG adatbekérő űrlap'!F$4)</f>
        <v/>
      </c>
      <c r="G54" t="str">
        <f>IF(ISBLANK('FG adatbekérő űrlap'!H$4),"",PROPER('FG adatbekérő űrlap'!H$4))</f>
        <v/>
      </c>
      <c r="H54" t="str">
        <f>IF(ISBLANK('FG adatbekérő űrlap'!I$4),"",LOWER('FG adatbekérő űrlap'!I$4))</f>
        <v/>
      </c>
      <c r="I54" t="str">
        <f>IF(ISBLANK('FG adatbekérő űrlap'!J$4),"",'FG adatbekérő űrlap'!J$4)</f>
        <v/>
      </c>
      <c r="J54" t="str">
        <f>IF(ISBLANK('FG adatbekérő űrlap'!K$4),"",PROPER('FG adatbekérő űrlap'!K$4))</f>
        <v/>
      </c>
      <c r="K54" t="str">
        <f>IF(ISBLANK('FG adatbekérő űrlap'!L$4),"",LOWER('FG adatbekérő űrlap'!L$4))</f>
        <v/>
      </c>
      <c r="L54" t="str">
        <f>IF(ISBLANK('FG adatbekérő űrlap'!M$4),"",'FG adatbekérő űrlap'!M$4)</f>
        <v/>
      </c>
      <c r="M54" t="str">
        <f>IF(ISBLANK('FG adatbekérő űrlap'!B60),"",'FG adatbekérő űrlap'!B60)</f>
        <v/>
      </c>
      <c r="N54" t="str">
        <f>IF(ISBLANK('FG adatbekérő űrlap'!C60),"",UPPER('FG adatbekérő űrlap'!C60))</f>
        <v/>
      </c>
      <c r="O54" t="str">
        <f>IF(ISBLANK('FG adatbekérő űrlap'!E60),"",'FG adatbekérő űrlap'!E60)</f>
        <v/>
      </c>
      <c r="P54" t="str">
        <f>IF(ISBLANK('FG adatbekérő űrlap'!F60),"",'FG adatbekérő űrlap'!F60)</f>
        <v/>
      </c>
      <c r="Q54" t="str">
        <f>IF(ISBLANK('FG adatbekérő űrlap'!G60),"",'FG adatbekérő űrlap'!G60)</f>
        <v/>
      </c>
      <c r="R54" t="e">
        <f>IF(ISBLANK('FG adatbekérő űrlap'!#REF!),"",'FG adatbekérő űrlap'!#REF!)</f>
        <v>#REF!</v>
      </c>
      <c r="S54" t="str">
        <f>IF(ISBLANK('FG adatbekérő űrlap'!H60),"",'FG adatbekérő űrlap'!H60)</f>
        <v/>
      </c>
      <c r="T54" t="str">
        <f>IF(ISBLANK('FG adatbekérő űrlap'!I60),"",'FG adatbekérő űrlap'!I60)</f>
        <v/>
      </c>
      <c r="U54" t="str">
        <f>IF(ISBLANK('FG adatbekérő űrlap'!J60),"",'FG adatbekérő űrlap'!J60)</f>
        <v/>
      </c>
      <c r="V54" t="str">
        <f>IF(ISBLANK('FG adatbekérő űrlap'!K60),"",'FG adatbekérő űrlap'!K60)</f>
        <v/>
      </c>
      <c r="W54" t="str">
        <f>IF(ISBLANK('FG adatbekérő űrlap'!L60),"",'FG adatbekérő űrlap'!L60)</f>
        <v/>
      </c>
      <c r="X54" t="str">
        <f>IF(ISBLANK('FG adatbekérő űrlap'!P60),"",'FG adatbekérő űrlap'!P60)</f>
        <v/>
      </c>
      <c r="Y54" t="str">
        <f>IF(ISBLANK('FG adatbekérő űrlap'!Q60),"",'FG adatbekérő űrlap'!Q60)</f>
        <v/>
      </c>
      <c r="Z54" t="str">
        <f>IF(ISBLANK('FG adatbekérő űrlap'!R60),"",'FG adatbekérő űrlap'!R60)</f>
        <v/>
      </c>
      <c r="AA54" t="str">
        <f>IF(ISBLANK('FG adatbekérő űrlap'!S60),"",'FG adatbekérő űrlap'!S60)</f>
        <v/>
      </c>
      <c r="AB54" t="str">
        <f>IF(ISBLANK('FG adatbekérő űrlap'!T60),"",'FG adatbekérő űrlap'!T60)</f>
        <v/>
      </c>
      <c r="AC54" t="str">
        <f>IF(ISBLANK('FG adatbekérő űrlap'!U60),"",'FG adatbekérő űrlap'!U60)</f>
        <v/>
      </c>
      <c r="AD54" t="str">
        <f>IF(ISBLANK('FG adatbekérő űrlap'!V60),"",'FG adatbekérő űrlap'!V60)</f>
        <v/>
      </c>
      <c r="AE54" t="str">
        <f>IF(ISBLANK('FG adatbekérő űrlap'!W60),"",'FG adatbekérő űrlap'!W60)</f>
        <v/>
      </c>
      <c r="AF54" t="str">
        <f>IF(ISBLANK('FG adatbekérő űrlap'!X60),"",'FG adatbekérő űrlap'!X60)</f>
        <v/>
      </c>
      <c r="AG54" t="str">
        <f>IF(ISBLANK('FG adatbekérő űrlap'!Y60),"",'FG adatbekérő űrlap'!Y60)</f>
        <v/>
      </c>
      <c r="AH54" t="str">
        <f>IF(ISBLANK('FG adatbekérő űrlap'!Z60),"",'FG adatbekérő űrlap'!Z60)</f>
        <v/>
      </c>
      <c r="AI54" t="str">
        <f>IF(ISBLANK('FG adatbekérő űrlap'!AA60),"",'FG adatbekérő űrlap'!AA60)</f>
        <v/>
      </c>
      <c r="AJ54" t="str">
        <f>IF(ISBLANK('FG adatbekérő űrlap'!AB60),"",'FG adatbekérő űrlap'!AB60)</f>
        <v/>
      </c>
      <c r="AK54" t="str">
        <f>IF(ISBLANK('FG adatbekérő űrlap'!AC60),"",'FG adatbekérő űrlap'!AC60)</f>
        <v/>
      </c>
      <c r="AL54" t="str">
        <f>IF(ISBLANK('FG adatbekérő űrlap'!AD60),"",'FG adatbekérő űrlap'!AD60)</f>
        <v/>
      </c>
      <c r="AM54" t="str">
        <f>IF(ISBLANK('FG adatbekérő űrlap'!AE60),"",'FG adatbekérő űrlap'!AE60)</f>
        <v/>
      </c>
      <c r="AN54" t="str">
        <f>IF(ISBLANK('FG adatbekérő űrlap'!AF60),"",'FG adatbekérő űrlap'!AF60)</f>
        <v/>
      </c>
      <c r="AO54" t="str">
        <f>IF(ISBLANK('FG adatbekérő űrlap'!AG60),"",'FG adatbekérő űrlap'!AG60)</f>
        <v/>
      </c>
      <c r="AP54" t="str">
        <f>IF(ISBLANK('FG adatbekérő űrlap'!AH60),"",'FG adatbekérő űrlap'!AH60)</f>
        <v/>
      </c>
      <c r="AQ54" s="15" t="str">
        <f t="shared" si="2"/>
        <v/>
      </c>
      <c r="AR54" s="15" t="str">
        <f t="shared" si="3"/>
        <v/>
      </c>
      <c r="AS54" s="15" t="str">
        <f t="shared" si="4"/>
        <v/>
      </c>
      <c r="AT54" s="15" t="str">
        <f t="shared" si="5"/>
        <v/>
      </c>
      <c r="AU54" s="15" t="str">
        <f t="shared" si="6"/>
        <v/>
      </c>
      <c r="AV54" s="15" t="str">
        <f t="shared" si="7"/>
        <v/>
      </c>
      <c r="AW54" s="15" t="str">
        <f t="shared" si="8"/>
        <v/>
      </c>
      <c r="AX54" s="15" t="str">
        <f t="shared" si="9"/>
        <v/>
      </c>
      <c r="AY54" s="15" t="str">
        <f t="shared" si="10"/>
        <v/>
      </c>
      <c r="AZ54" s="15" t="str">
        <f t="shared" si="11"/>
        <v/>
      </c>
      <c r="BA54" s="15" t="str">
        <f t="shared" si="12"/>
        <v/>
      </c>
      <c r="BB54" s="15" t="str">
        <f t="shared" si="13"/>
        <v/>
      </c>
      <c r="BC54" s="15" t="str">
        <f t="shared" si="14"/>
        <v/>
      </c>
      <c r="BD54" s="15" t="str">
        <f t="shared" si="15"/>
        <v/>
      </c>
    </row>
    <row r="55" spans="1:56" x14ac:dyDescent="0.35">
      <c r="A55" t="str">
        <f>IF(ISBLANK('FG adatbekérő űrlap'!B$4),"",'FG adatbekérő űrlap'!B$4)</f>
        <v/>
      </c>
      <c r="B55" t="str">
        <f>IF(ISBLANK('FG adatbekérő űrlap'!C$4),"",'FG adatbekérő űrlap'!C$4)</f>
        <v/>
      </c>
      <c r="C55" t="str">
        <f t="shared" si="1"/>
        <v/>
      </c>
      <c r="D55" t="str">
        <f>IF(ISBLANK('FG adatbekérő űrlap'!D$4),"",'FG adatbekérő űrlap'!D$4)</f>
        <v/>
      </c>
      <c r="E55" t="str">
        <f>IF(ISBLANK('FG adatbekérő űrlap'!E$4),"",'FG adatbekérő űrlap'!E$4)</f>
        <v/>
      </c>
      <c r="F55" t="str">
        <f>IF(ISBLANK('FG adatbekérő űrlap'!F$4),"",'FG adatbekérő űrlap'!F$4)</f>
        <v/>
      </c>
      <c r="G55" t="str">
        <f>IF(ISBLANK('FG adatbekérő űrlap'!H$4),"",PROPER('FG adatbekérő űrlap'!H$4))</f>
        <v/>
      </c>
      <c r="H55" t="str">
        <f>IF(ISBLANK('FG adatbekérő űrlap'!I$4),"",LOWER('FG adatbekérő űrlap'!I$4))</f>
        <v/>
      </c>
      <c r="I55" t="str">
        <f>IF(ISBLANK('FG adatbekérő űrlap'!J$4),"",'FG adatbekérő űrlap'!J$4)</f>
        <v/>
      </c>
      <c r="J55" t="str">
        <f>IF(ISBLANK('FG adatbekérő űrlap'!K$4),"",PROPER('FG adatbekérő űrlap'!K$4))</f>
        <v/>
      </c>
      <c r="K55" t="str">
        <f>IF(ISBLANK('FG adatbekérő űrlap'!L$4),"",LOWER('FG adatbekérő űrlap'!L$4))</f>
        <v/>
      </c>
      <c r="L55" t="str">
        <f>IF(ISBLANK('FG adatbekérő űrlap'!M$4),"",'FG adatbekérő űrlap'!M$4)</f>
        <v/>
      </c>
      <c r="M55" t="str">
        <f>IF(ISBLANK('FG adatbekérő űrlap'!B61),"",'FG adatbekérő űrlap'!B61)</f>
        <v/>
      </c>
      <c r="N55" t="str">
        <f>IF(ISBLANK('FG adatbekérő űrlap'!C61),"",UPPER('FG adatbekérő űrlap'!C61))</f>
        <v/>
      </c>
      <c r="O55" t="str">
        <f>IF(ISBLANK('FG adatbekérő űrlap'!E61),"",'FG adatbekérő űrlap'!E61)</f>
        <v/>
      </c>
      <c r="P55" t="str">
        <f>IF(ISBLANK('FG adatbekérő űrlap'!F61),"",'FG adatbekérő űrlap'!F61)</f>
        <v/>
      </c>
      <c r="Q55" t="str">
        <f>IF(ISBLANK('FG adatbekérő űrlap'!G61),"",'FG adatbekérő űrlap'!G61)</f>
        <v/>
      </c>
      <c r="R55" t="e">
        <f>IF(ISBLANK('FG adatbekérő űrlap'!#REF!),"",'FG adatbekérő űrlap'!#REF!)</f>
        <v>#REF!</v>
      </c>
      <c r="S55" t="str">
        <f>IF(ISBLANK('FG adatbekérő űrlap'!H61),"",'FG adatbekérő űrlap'!H61)</f>
        <v/>
      </c>
      <c r="T55" t="str">
        <f>IF(ISBLANK('FG adatbekérő űrlap'!I61),"",'FG adatbekérő űrlap'!I61)</f>
        <v/>
      </c>
      <c r="U55" t="str">
        <f>IF(ISBLANK('FG adatbekérő űrlap'!J61),"",'FG adatbekérő űrlap'!J61)</f>
        <v/>
      </c>
      <c r="V55" t="str">
        <f>IF(ISBLANK('FG adatbekérő űrlap'!K61),"",'FG adatbekérő űrlap'!K61)</f>
        <v/>
      </c>
      <c r="W55" t="str">
        <f>IF(ISBLANK('FG adatbekérő űrlap'!L61),"",'FG adatbekérő űrlap'!L61)</f>
        <v/>
      </c>
      <c r="X55" t="str">
        <f>IF(ISBLANK('FG adatbekérő űrlap'!P61),"",'FG adatbekérő űrlap'!P61)</f>
        <v/>
      </c>
      <c r="Y55" t="str">
        <f>IF(ISBLANK('FG adatbekérő űrlap'!Q61),"",'FG adatbekérő űrlap'!Q61)</f>
        <v/>
      </c>
      <c r="Z55" t="str">
        <f>IF(ISBLANK('FG adatbekérő űrlap'!R61),"",'FG adatbekérő űrlap'!R61)</f>
        <v/>
      </c>
      <c r="AA55" t="str">
        <f>IF(ISBLANK('FG adatbekérő űrlap'!S61),"",'FG adatbekérő űrlap'!S61)</f>
        <v/>
      </c>
      <c r="AB55" t="str">
        <f>IF(ISBLANK('FG adatbekérő űrlap'!T61),"",'FG adatbekérő űrlap'!T61)</f>
        <v/>
      </c>
      <c r="AC55" t="str">
        <f>IF(ISBLANK('FG adatbekérő űrlap'!U61),"",'FG adatbekérő űrlap'!U61)</f>
        <v/>
      </c>
      <c r="AD55" t="str">
        <f>IF(ISBLANK('FG adatbekérő űrlap'!V61),"",'FG adatbekérő űrlap'!V61)</f>
        <v/>
      </c>
      <c r="AE55" t="str">
        <f>IF(ISBLANK('FG adatbekérő űrlap'!W61),"",'FG adatbekérő űrlap'!W61)</f>
        <v/>
      </c>
      <c r="AF55" t="str">
        <f>IF(ISBLANK('FG adatbekérő űrlap'!X61),"",'FG adatbekérő űrlap'!X61)</f>
        <v/>
      </c>
      <c r="AG55" t="str">
        <f>IF(ISBLANK('FG adatbekérő űrlap'!Y61),"",'FG adatbekérő űrlap'!Y61)</f>
        <v/>
      </c>
      <c r="AH55" t="str">
        <f>IF(ISBLANK('FG adatbekérő űrlap'!Z61),"",'FG adatbekérő űrlap'!Z61)</f>
        <v/>
      </c>
      <c r="AI55" t="str">
        <f>IF(ISBLANK('FG adatbekérő űrlap'!AA61),"",'FG adatbekérő űrlap'!AA61)</f>
        <v/>
      </c>
      <c r="AJ55" t="str">
        <f>IF(ISBLANK('FG adatbekérő űrlap'!AB61),"",'FG adatbekérő űrlap'!AB61)</f>
        <v/>
      </c>
      <c r="AK55" t="str">
        <f>IF(ISBLANK('FG adatbekérő űrlap'!AC61),"",'FG adatbekérő űrlap'!AC61)</f>
        <v/>
      </c>
      <c r="AL55" t="str">
        <f>IF(ISBLANK('FG adatbekérő űrlap'!AD61),"",'FG adatbekérő űrlap'!AD61)</f>
        <v/>
      </c>
      <c r="AM55" t="str">
        <f>IF(ISBLANK('FG adatbekérő űrlap'!AE61),"",'FG adatbekérő űrlap'!AE61)</f>
        <v/>
      </c>
      <c r="AN55" t="str">
        <f>IF(ISBLANK('FG adatbekérő űrlap'!AF61),"",'FG adatbekérő űrlap'!AF61)</f>
        <v/>
      </c>
      <c r="AO55" t="str">
        <f>IF(ISBLANK('FG adatbekérő űrlap'!AG61),"",'FG adatbekérő űrlap'!AG61)</f>
        <v/>
      </c>
      <c r="AP55" t="str">
        <f>IF(ISBLANK('FG adatbekérő űrlap'!AH61),"",'FG adatbekérő űrlap'!AH61)</f>
        <v/>
      </c>
      <c r="AQ55" s="15" t="str">
        <f t="shared" si="2"/>
        <v/>
      </c>
      <c r="AR55" s="15" t="str">
        <f t="shared" si="3"/>
        <v/>
      </c>
      <c r="AS55" s="15" t="str">
        <f t="shared" si="4"/>
        <v/>
      </c>
      <c r="AT55" s="15" t="str">
        <f t="shared" si="5"/>
        <v/>
      </c>
      <c r="AU55" s="15" t="str">
        <f t="shared" si="6"/>
        <v/>
      </c>
      <c r="AV55" s="15" t="str">
        <f t="shared" si="7"/>
        <v/>
      </c>
      <c r="AW55" s="15" t="str">
        <f t="shared" si="8"/>
        <v/>
      </c>
      <c r="AX55" s="15" t="str">
        <f t="shared" si="9"/>
        <v/>
      </c>
      <c r="AY55" s="15" t="str">
        <f t="shared" si="10"/>
        <v/>
      </c>
      <c r="AZ55" s="15" t="str">
        <f t="shared" si="11"/>
        <v/>
      </c>
      <c r="BA55" s="15" t="str">
        <f t="shared" si="12"/>
        <v/>
      </c>
      <c r="BB55" s="15" t="str">
        <f t="shared" si="13"/>
        <v/>
      </c>
      <c r="BC55" s="15" t="str">
        <f t="shared" si="14"/>
        <v/>
      </c>
      <c r="BD55" s="15" t="str">
        <f t="shared" si="15"/>
        <v/>
      </c>
    </row>
    <row r="56" spans="1:56" x14ac:dyDescent="0.35">
      <c r="A56" t="str">
        <f>IF(ISBLANK('FG adatbekérő űrlap'!B$4),"",'FG adatbekérő űrlap'!B$4)</f>
        <v/>
      </c>
      <c r="B56" t="str">
        <f>IF(ISBLANK('FG adatbekérő űrlap'!C$4),"",'FG adatbekérő űrlap'!C$4)</f>
        <v/>
      </c>
      <c r="C56" t="str">
        <f t="shared" si="1"/>
        <v/>
      </c>
      <c r="D56" t="str">
        <f>IF(ISBLANK('FG adatbekérő űrlap'!D$4),"",'FG adatbekérő űrlap'!D$4)</f>
        <v/>
      </c>
      <c r="E56" t="str">
        <f>IF(ISBLANK('FG adatbekérő űrlap'!E$4),"",'FG adatbekérő űrlap'!E$4)</f>
        <v/>
      </c>
      <c r="F56" t="str">
        <f>IF(ISBLANK('FG adatbekérő űrlap'!F$4),"",'FG adatbekérő űrlap'!F$4)</f>
        <v/>
      </c>
      <c r="G56" t="str">
        <f>IF(ISBLANK('FG adatbekérő űrlap'!H$4),"",PROPER('FG adatbekérő űrlap'!H$4))</f>
        <v/>
      </c>
      <c r="H56" t="str">
        <f>IF(ISBLANK('FG adatbekérő űrlap'!I$4),"",LOWER('FG adatbekérő űrlap'!I$4))</f>
        <v/>
      </c>
      <c r="I56" t="str">
        <f>IF(ISBLANK('FG adatbekérő űrlap'!J$4),"",'FG adatbekérő űrlap'!J$4)</f>
        <v/>
      </c>
      <c r="J56" t="str">
        <f>IF(ISBLANK('FG adatbekérő űrlap'!K$4),"",PROPER('FG adatbekérő űrlap'!K$4))</f>
        <v/>
      </c>
      <c r="K56" t="str">
        <f>IF(ISBLANK('FG adatbekérő űrlap'!L$4),"",LOWER('FG adatbekérő űrlap'!L$4))</f>
        <v/>
      </c>
      <c r="L56" t="str">
        <f>IF(ISBLANK('FG adatbekérő űrlap'!M$4),"",'FG adatbekérő űrlap'!M$4)</f>
        <v/>
      </c>
      <c r="M56" t="str">
        <f>IF(ISBLANK('FG adatbekérő űrlap'!B62),"",'FG adatbekérő űrlap'!B62)</f>
        <v/>
      </c>
      <c r="N56" t="str">
        <f>IF(ISBLANK('FG adatbekérő űrlap'!C62),"",UPPER('FG adatbekérő űrlap'!C62))</f>
        <v/>
      </c>
      <c r="O56" t="str">
        <f>IF(ISBLANK('FG adatbekérő űrlap'!E62),"",'FG adatbekérő űrlap'!E62)</f>
        <v/>
      </c>
      <c r="P56" t="str">
        <f>IF(ISBLANK('FG adatbekérő űrlap'!F62),"",'FG adatbekérő űrlap'!F62)</f>
        <v/>
      </c>
      <c r="Q56" t="str">
        <f>IF(ISBLANK('FG adatbekérő űrlap'!G62),"",'FG adatbekérő űrlap'!G62)</f>
        <v/>
      </c>
      <c r="R56" t="e">
        <f>IF(ISBLANK('FG adatbekérő űrlap'!#REF!),"",'FG adatbekérő űrlap'!#REF!)</f>
        <v>#REF!</v>
      </c>
      <c r="S56" t="str">
        <f>IF(ISBLANK('FG adatbekérő űrlap'!H62),"",'FG adatbekérő űrlap'!H62)</f>
        <v/>
      </c>
      <c r="T56" t="str">
        <f>IF(ISBLANK('FG adatbekérő űrlap'!I62),"",'FG adatbekérő űrlap'!I62)</f>
        <v/>
      </c>
      <c r="U56" t="str">
        <f>IF(ISBLANK('FG adatbekérő űrlap'!J62),"",'FG adatbekérő űrlap'!J62)</f>
        <v/>
      </c>
      <c r="V56" t="str">
        <f>IF(ISBLANK('FG adatbekérő űrlap'!K62),"",'FG adatbekérő űrlap'!K62)</f>
        <v/>
      </c>
      <c r="W56" t="str">
        <f>IF(ISBLANK('FG adatbekérő űrlap'!L62),"",'FG adatbekérő űrlap'!L62)</f>
        <v/>
      </c>
      <c r="X56" t="str">
        <f>IF(ISBLANK('FG adatbekérő űrlap'!P62),"",'FG adatbekérő űrlap'!P62)</f>
        <v/>
      </c>
      <c r="Y56" t="str">
        <f>IF(ISBLANK('FG adatbekérő űrlap'!Q62),"",'FG adatbekérő űrlap'!Q62)</f>
        <v/>
      </c>
      <c r="Z56" t="str">
        <f>IF(ISBLANK('FG adatbekérő űrlap'!R62),"",'FG adatbekérő űrlap'!R62)</f>
        <v/>
      </c>
      <c r="AA56" t="str">
        <f>IF(ISBLANK('FG adatbekérő űrlap'!S62),"",'FG adatbekérő űrlap'!S62)</f>
        <v/>
      </c>
      <c r="AB56" t="str">
        <f>IF(ISBLANK('FG adatbekérő űrlap'!T62),"",'FG adatbekérő űrlap'!T62)</f>
        <v/>
      </c>
      <c r="AC56" t="str">
        <f>IF(ISBLANK('FG adatbekérő űrlap'!U62),"",'FG adatbekérő űrlap'!U62)</f>
        <v/>
      </c>
      <c r="AD56" t="str">
        <f>IF(ISBLANK('FG adatbekérő űrlap'!V62),"",'FG adatbekérő űrlap'!V62)</f>
        <v/>
      </c>
      <c r="AE56" t="str">
        <f>IF(ISBLANK('FG adatbekérő űrlap'!W62),"",'FG adatbekérő űrlap'!W62)</f>
        <v/>
      </c>
      <c r="AF56" t="str">
        <f>IF(ISBLANK('FG adatbekérő űrlap'!X62),"",'FG adatbekérő űrlap'!X62)</f>
        <v/>
      </c>
      <c r="AG56" t="str">
        <f>IF(ISBLANK('FG adatbekérő űrlap'!Y62),"",'FG adatbekérő űrlap'!Y62)</f>
        <v/>
      </c>
      <c r="AH56" t="str">
        <f>IF(ISBLANK('FG adatbekérő űrlap'!Z62),"",'FG adatbekérő űrlap'!Z62)</f>
        <v/>
      </c>
      <c r="AI56" t="str">
        <f>IF(ISBLANK('FG adatbekérő űrlap'!AA62),"",'FG adatbekérő űrlap'!AA62)</f>
        <v/>
      </c>
      <c r="AJ56" t="str">
        <f>IF(ISBLANK('FG adatbekérő űrlap'!AB62),"",'FG adatbekérő űrlap'!AB62)</f>
        <v/>
      </c>
      <c r="AK56" t="str">
        <f>IF(ISBLANK('FG adatbekérő űrlap'!AC62),"",'FG adatbekérő űrlap'!AC62)</f>
        <v/>
      </c>
      <c r="AL56" t="str">
        <f>IF(ISBLANK('FG adatbekérő űrlap'!AD62),"",'FG adatbekérő űrlap'!AD62)</f>
        <v/>
      </c>
      <c r="AM56" t="str">
        <f>IF(ISBLANK('FG adatbekérő űrlap'!AE62),"",'FG adatbekérő űrlap'!AE62)</f>
        <v/>
      </c>
      <c r="AN56" t="str">
        <f>IF(ISBLANK('FG adatbekérő űrlap'!AF62),"",'FG adatbekérő űrlap'!AF62)</f>
        <v/>
      </c>
      <c r="AO56" t="str">
        <f>IF(ISBLANK('FG adatbekérő űrlap'!AG62),"",'FG adatbekérő űrlap'!AG62)</f>
        <v/>
      </c>
      <c r="AP56" t="str">
        <f>IF(ISBLANK('FG adatbekérő űrlap'!AH62),"",'FG adatbekérő űrlap'!AH62)</f>
        <v/>
      </c>
      <c r="AQ56" s="15" t="str">
        <f t="shared" si="2"/>
        <v/>
      </c>
      <c r="AR56" s="15" t="str">
        <f t="shared" si="3"/>
        <v/>
      </c>
      <c r="AS56" s="15" t="str">
        <f t="shared" si="4"/>
        <v/>
      </c>
      <c r="AT56" s="15" t="str">
        <f t="shared" si="5"/>
        <v/>
      </c>
      <c r="AU56" s="15" t="str">
        <f t="shared" si="6"/>
        <v/>
      </c>
      <c r="AV56" s="15" t="str">
        <f t="shared" si="7"/>
        <v/>
      </c>
      <c r="AW56" s="15" t="str">
        <f t="shared" si="8"/>
        <v/>
      </c>
      <c r="AX56" s="15" t="str">
        <f t="shared" si="9"/>
        <v/>
      </c>
      <c r="AY56" s="15" t="str">
        <f t="shared" si="10"/>
        <v/>
      </c>
      <c r="AZ56" s="15" t="str">
        <f t="shared" si="11"/>
        <v/>
      </c>
      <c r="BA56" s="15" t="str">
        <f t="shared" si="12"/>
        <v/>
      </c>
      <c r="BB56" s="15" t="str">
        <f t="shared" si="13"/>
        <v/>
      </c>
      <c r="BC56" s="15" t="str">
        <f t="shared" si="14"/>
        <v/>
      </c>
      <c r="BD56" s="15" t="str">
        <f t="shared" si="15"/>
        <v/>
      </c>
    </row>
    <row r="57" spans="1:56" x14ac:dyDescent="0.35">
      <c r="A57" t="str">
        <f>IF(ISBLANK('FG adatbekérő űrlap'!B$4),"",'FG adatbekérő űrlap'!B$4)</f>
        <v/>
      </c>
      <c r="B57" t="str">
        <f>IF(ISBLANK('FG adatbekérő űrlap'!C$4),"",'FG adatbekérő űrlap'!C$4)</f>
        <v/>
      </c>
      <c r="C57" t="str">
        <f t="shared" si="1"/>
        <v/>
      </c>
      <c r="D57" t="str">
        <f>IF(ISBLANK('FG adatbekérő űrlap'!D$4),"",'FG adatbekérő űrlap'!D$4)</f>
        <v/>
      </c>
      <c r="E57" t="str">
        <f>IF(ISBLANK('FG adatbekérő űrlap'!E$4),"",'FG adatbekérő űrlap'!E$4)</f>
        <v/>
      </c>
      <c r="F57" t="str">
        <f>IF(ISBLANK('FG adatbekérő űrlap'!F$4),"",'FG adatbekérő űrlap'!F$4)</f>
        <v/>
      </c>
      <c r="G57" t="str">
        <f>IF(ISBLANK('FG adatbekérő űrlap'!H$4),"",PROPER('FG adatbekérő űrlap'!H$4))</f>
        <v/>
      </c>
      <c r="H57" t="str">
        <f>IF(ISBLANK('FG adatbekérő űrlap'!I$4),"",LOWER('FG adatbekérő űrlap'!I$4))</f>
        <v/>
      </c>
      <c r="I57" t="str">
        <f>IF(ISBLANK('FG adatbekérő űrlap'!J$4),"",'FG adatbekérő űrlap'!J$4)</f>
        <v/>
      </c>
      <c r="J57" t="str">
        <f>IF(ISBLANK('FG adatbekérő űrlap'!K$4),"",PROPER('FG adatbekérő űrlap'!K$4))</f>
        <v/>
      </c>
      <c r="K57" t="str">
        <f>IF(ISBLANK('FG adatbekérő űrlap'!L$4),"",LOWER('FG adatbekérő űrlap'!L$4))</f>
        <v/>
      </c>
      <c r="L57" t="str">
        <f>IF(ISBLANK('FG adatbekérő űrlap'!M$4),"",'FG adatbekérő űrlap'!M$4)</f>
        <v/>
      </c>
      <c r="M57" t="str">
        <f>IF(ISBLANK('FG adatbekérő űrlap'!B63),"",'FG adatbekérő űrlap'!B63)</f>
        <v/>
      </c>
      <c r="N57" t="str">
        <f>IF(ISBLANK('FG adatbekérő űrlap'!C63),"",UPPER('FG adatbekérő űrlap'!C63))</f>
        <v/>
      </c>
      <c r="O57" t="str">
        <f>IF(ISBLANK('FG adatbekérő űrlap'!E63),"",'FG adatbekérő űrlap'!E63)</f>
        <v/>
      </c>
      <c r="P57" t="str">
        <f>IF(ISBLANK('FG adatbekérő űrlap'!F63),"",'FG adatbekérő űrlap'!F63)</f>
        <v/>
      </c>
      <c r="Q57" t="str">
        <f>IF(ISBLANK('FG adatbekérő űrlap'!G63),"",'FG adatbekérő űrlap'!G63)</f>
        <v/>
      </c>
      <c r="R57" t="e">
        <f>IF(ISBLANK('FG adatbekérő űrlap'!#REF!),"",'FG adatbekérő űrlap'!#REF!)</f>
        <v>#REF!</v>
      </c>
      <c r="S57" t="str">
        <f>IF(ISBLANK('FG adatbekérő űrlap'!H63),"",'FG adatbekérő űrlap'!H63)</f>
        <v/>
      </c>
      <c r="T57" t="str">
        <f>IF(ISBLANK('FG adatbekérő űrlap'!I63),"",'FG adatbekérő űrlap'!I63)</f>
        <v/>
      </c>
      <c r="U57" t="str">
        <f>IF(ISBLANK('FG adatbekérő űrlap'!J63),"",'FG adatbekérő űrlap'!J63)</f>
        <v/>
      </c>
      <c r="V57" t="str">
        <f>IF(ISBLANK('FG adatbekérő űrlap'!K63),"",'FG adatbekérő űrlap'!K63)</f>
        <v/>
      </c>
      <c r="W57" t="str">
        <f>IF(ISBLANK('FG adatbekérő űrlap'!L63),"",'FG adatbekérő űrlap'!L63)</f>
        <v/>
      </c>
      <c r="X57" t="str">
        <f>IF(ISBLANK('FG adatbekérő űrlap'!P63),"",'FG adatbekérő űrlap'!P63)</f>
        <v/>
      </c>
      <c r="Y57" t="str">
        <f>IF(ISBLANK('FG adatbekérő űrlap'!Q63),"",'FG adatbekérő űrlap'!Q63)</f>
        <v/>
      </c>
      <c r="Z57" t="str">
        <f>IF(ISBLANK('FG adatbekérő űrlap'!R63),"",'FG adatbekérő űrlap'!R63)</f>
        <v/>
      </c>
      <c r="AA57" t="str">
        <f>IF(ISBLANK('FG adatbekérő űrlap'!S63),"",'FG adatbekérő űrlap'!S63)</f>
        <v/>
      </c>
      <c r="AB57" t="str">
        <f>IF(ISBLANK('FG adatbekérő űrlap'!T63),"",'FG adatbekérő űrlap'!T63)</f>
        <v/>
      </c>
      <c r="AC57" t="str">
        <f>IF(ISBLANK('FG adatbekérő űrlap'!U63),"",'FG adatbekérő űrlap'!U63)</f>
        <v/>
      </c>
      <c r="AD57" t="str">
        <f>IF(ISBLANK('FG adatbekérő űrlap'!V63),"",'FG adatbekérő űrlap'!V63)</f>
        <v/>
      </c>
      <c r="AE57" t="str">
        <f>IF(ISBLANK('FG adatbekérő űrlap'!W63),"",'FG adatbekérő űrlap'!W63)</f>
        <v/>
      </c>
      <c r="AF57" t="str">
        <f>IF(ISBLANK('FG adatbekérő űrlap'!X63),"",'FG adatbekérő űrlap'!X63)</f>
        <v/>
      </c>
      <c r="AG57" t="str">
        <f>IF(ISBLANK('FG adatbekérő űrlap'!Y63),"",'FG adatbekérő űrlap'!Y63)</f>
        <v/>
      </c>
      <c r="AH57" t="str">
        <f>IF(ISBLANK('FG adatbekérő űrlap'!Z63),"",'FG adatbekérő űrlap'!Z63)</f>
        <v/>
      </c>
      <c r="AI57" t="str">
        <f>IF(ISBLANK('FG adatbekérő űrlap'!AA63),"",'FG adatbekérő űrlap'!AA63)</f>
        <v/>
      </c>
      <c r="AJ57" t="str">
        <f>IF(ISBLANK('FG adatbekérő űrlap'!AB63),"",'FG adatbekérő űrlap'!AB63)</f>
        <v/>
      </c>
      <c r="AK57" t="str">
        <f>IF(ISBLANK('FG adatbekérő űrlap'!AC63),"",'FG adatbekérő űrlap'!AC63)</f>
        <v/>
      </c>
      <c r="AL57" t="str">
        <f>IF(ISBLANK('FG adatbekérő űrlap'!AD63),"",'FG adatbekérő űrlap'!AD63)</f>
        <v/>
      </c>
      <c r="AM57" t="str">
        <f>IF(ISBLANK('FG adatbekérő űrlap'!AE63),"",'FG adatbekérő űrlap'!AE63)</f>
        <v/>
      </c>
      <c r="AN57" t="str">
        <f>IF(ISBLANK('FG adatbekérő űrlap'!AF63),"",'FG adatbekérő űrlap'!AF63)</f>
        <v/>
      </c>
      <c r="AO57" t="str">
        <f>IF(ISBLANK('FG adatbekérő űrlap'!AG63),"",'FG adatbekérő űrlap'!AG63)</f>
        <v/>
      </c>
      <c r="AP57" t="str">
        <f>IF(ISBLANK('FG adatbekérő űrlap'!AH63),"",'FG adatbekérő űrlap'!AH63)</f>
        <v/>
      </c>
      <c r="AQ57" s="15" t="str">
        <f t="shared" si="2"/>
        <v/>
      </c>
      <c r="AR57" s="15" t="str">
        <f t="shared" si="3"/>
        <v/>
      </c>
      <c r="AS57" s="15" t="str">
        <f t="shared" si="4"/>
        <v/>
      </c>
      <c r="AT57" s="15" t="str">
        <f t="shared" si="5"/>
        <v/>
      </c>
      <c r="AU57" s="15" t="str">
        <f t="shared" si="6"/>
        <v/>
      </c>
      <c r="AV57" s="15" t="str">
        <f t="shared" si="7"/>
        <v/>
      </c>
      <c r="AW57" s="15" t="str">
        <f t="shared" si="8"/>
        <v/>
      </c>
      <c r="AX57" s="15" t="str">
        <f t="shared" si="9"/>
        <v/>
      </c>
      <c r="AY57" s="15" t="str">
        <f t="shared" si="10"/>
        <v/>
      </c>
      <c r="AZ57" s="15" t="str">
        <f t="shared" si="11"/>
        <v/>
      </c>
      <c r="BA57" s="15" t="str">
        <f t="shared" si="12"/>
        <v/>
      </c>
      <c r="BB57" s="15" t="str">
        <f t="shared" si="13"/>
        <v/>
      </c>
      <c r="BC57" s="15" t="str">
        <f t="shared" si="14"/>
        <v/>
      </c>
      <c r="BD57" s="15" t="str">
        <f t="shared" si="15"/>
        <v/>
      </c>
    </row>
    <row r="58" spans="1:56" x14ac:dyDescent="0.35">
      <c r="A58" t="str">
        <f>IF(ISBLANK('FG adatbekérő űrlap'!B$4),"",'FG adatbekérő űrlap'!B$4)</f>
        <v/>
      </c>
      <c r="B58" t="str">
        <f>IF(ISBLANK('FG adatbekérő űrlap'!C$4),"",'FG adatbekérő űrlap'!C$4)</f>
        <v/>
      </c>
      <c r="C58" t="str">
        <f t="shared" si="1"/>
        <v/>
      </c>
      <c r="D58" t="str">
        <f>IF(ISBLANK('FG adatbekérő űrlap'!D$4),"",'FG adatbekérő űrlap'!D$4)</f>
        <v/>
      </c>
      <c r="E58" t="str">
        <f>IF(ISBLANK('FG adatbekérő űrlap'!E$4),"",'FG adatbekérő űrlap'!E$4)</f>
        <v/>
      </c>
      <c r="F58" t="str">
        <f>IF(ISBLANK('FG adatbekérő űrlap'!F$4),"",'FG adatbekérő űrlap'!F$4)</f>
        <v/>
      </c>
      <c r="G58" t="str">
        <f>IF(ISBLANK('FG adatbekérő űrlap'!H$4),"",PROPER('FG adatbekérő űrlap'!H$4))</f>
        <v/>
      </c>
      <c r="H58" t="str">
        <f>IF(ISBLANK('FG adatbekérő űrlap'!I$4),"",LOWER('FG adatbekérő űrlap'!I$4))</f>
        <v/>
      </c>
      <c r="I58" t="str">
        <f>IF(ISBLANK('FG adatbekérő űrlap'!J$4),"",'FG adatbekérő űrlap'!J$4)</f>
        <v/>
      </c>
      <c r="J58" t="str">
        <f>IF(ISBLANK('FG adatbekérő űrlap'!K$4),"",PROPER('FG adatbekérő űrlap'!K$4))</f>
        <v/>
      </c>
      <c r="K58" t="str">
        <f>IF(ISBLANK('FG adatbekérő űrlap'!L$4),"",LOWER('FG adatbekérő űrlap'!L$4))</f>
        <v/>
      </c>
      <c r="L58" t="str">
        <f>IF(ISBLANK('FG adatbekérő űrlap'!M$4),"",'FG adatbekérő űrlap'!M$4)</f>
        <v/>
      </c>
      <c r="M58" t="str">
        <f>IF(ISBLANK('FG adatbekérő űrlap'!B64),"",'FG adatbekérő űrlap'!B64)</f>
        <v/>
      </c>
      <c r="N58" t="str">
        <f>IF(ISBLANK('FG adatbekérő űrlap'!C64),"",UPPER('FG adatbekérő űrlap'!C64))</f>
        <v/>
      </c>
      <c r="O58" t="str">
        <f>IF(ISBLANK('FG adatbekérő űrlap'!E64),"",'FG adatbekérő űrlap'!E64)</f>
        <v/>
      </c>
      <c r="P58" t="str">
        <f>IF(ISBLANK('FG adatbekérő űrlap'!F64),"",'FG adatbekérő űrlap'!F64)</f>
        <v/>
      </c>
      <c r="Q58" t="str">
        <f>IF(ISBLANK('FG adatbekérő űrlap'!G64),"",'FG adatbekérő űrlap'!G64)</f>
        <v/>
      </c>
      <c r="R58" t="e">
        <f>IF(ISBLANK('FG adatbekérő űrlap'!#REF!),"",'FG adatbekérő űrlap'!#REF!)</f>
        <v>#REF!</v>
      </c>
      <c r="S58" t="str">
        <f>IF(ISBLANK('FG adatbekérő űrlap'!H64),"",'FG adatbekérő űrlap'!H64)</f>
        <v/>
      </c>
      <c r="T58" t="str">
        <f>IF(ISBLANK('FG adatbekérő űrlap'!I64),"",'FG adatbekérő űrlap'!I64)</f>
        <v/>
      </c>
      <c r="U58" t="str">
        <f>IF(ISBLANK('FG adatbekérő űrlap'!J64),"",'FG adatbekérő űrlap'!J64)</f>
        <v/>
      </c>
      <c r="V58" t="str">
        <f>IF(ISBLANK('FG adatbekérő űrlap'!K64),"",'FG adatbekérő űrlap'!K64)</f>
        <v/>
      </c>
      <c r="W58" t="str">
        <f>IF(ISBLANK('FG adatbekérő űrlap'!L64),"",'FG adatbekérő űrlap'!L64)</f>
        <v/>
      </c>
      <c r="X58" t="str">
        <f>IF(ISBLANK('FG adatbekérő űrlap'!P64),"",'FG adatbekérő űrlap'!P64)</f>
        <v/>
      </c>
      <c r="Y58" t="str">
        <f>IF(ISBLANK('FG adatbekérő űrlap'!Q64),"",'FG adatbekérő űrlap'!Q64)</f>
        <v/>
      </c>
      <c r="Z58" t="str">
        <f>IF(ISBLANK('FG adatbekérő űrlap'!R64),"",'FG adatbekérő űrlap'!R64)</f>
        <v/>
      </c>
      <c r="AA58" t="str">
        <f>IF(ISBLANK('FG adatbekérő űrlap'!S64),"",'FG adatbekérő űrlap'!S64)</f>
        <v/>
      </c>
      <c r="AB58" t="str">
        <f>IF(ISBLANK('FG adatbekérő űrlap'!T64),"",'FG adatbekérő űrlap'!T64)</f>
        <v/>
      </c>
      <c r="AC58" t="str">
        <f>IF(ISBLANK('FG adatbekérő űrlap'!U64),"",'FG adatbekérő űrlap'!U64)</f>
        <v/>
      </c>
      <c r="AD58" t="str">
        <f>IF(ISBLANK('FG adatbekérő űrlap'!V64),"",'FG adatbekérő űrlap'!V64)</f>
        <v/>
      </c>
      <c r="AE58" t="str">
        <f>IF(ISBLANK('FG adatbekérő űrlap'!W64),"",'FG adatbekérő űrlap'!W64)</f>
        <v/>
      </c>
      <c r="AF58" t="str">
        <f>IF(ISBLANK('FG adatbekérő űrlap'!X64),"",'FG adatbekérő űrlap'!X64)</f>
        <v/>
      </c>
      <c r="AG58" t="str">
        <f>IF(ISBLANK('FG adatbekérő űrlap'!Y64),"",'FG adatbekérő űrlap'!Y64)</f>
        <v/>
      </c>
      <c r="AH58" t="str">
        <f>IF(ISBLANK('FG adatbekérő űrlap'!Z64),"",'FG adatbekérő űrlap'!Z64)</f>
        <v/>
      </c>
      <c r="AI58" t="str">
        <f>IF(ISBLANK('FG adatbekérő űrlap'!AA64),"",'FG adatbekérő űrlap'!AA64)</f>
        <v/>
      </c>
      <c r="AJ58" t="str">
        <f>IF(ISBLANK('FG adatbekérő űrlap'!AB64),"",'FG adatbekérő űrlap'!AB64)</f>
        <v/>
      </c>
      <c r="AK58" t="str">
        <f>IF(ISBLANK('FG adatbekérő űrlap'!AC64),"",'FG adatbekérő űrlap'!AC64)</f>
        <v/>
      </c>
      <c r="AL58" t="str">
        <f>IF(ISBLANK('FG adatbekérő űrlap'!AD64),"",'FG adatbekérő űrlap'!AD64)</f>
        <v/>
      </c>
      <c r="AM58" t="str">
        <f>IF(ISBLANK('FG adatbekérő űrlap'!AE64),"",'FG adatbekérő űrlap'!AE64)</f>
        <v/>
      </c>
      <c r="AN58" t="str">
        <f>IF(ISBLANK('FG adatbekérő űrlap'!AF64),"",'FG adatbekérő űrlap'!AF64)</f>
        <v/>
      </c>
      <c r="AO58" t="str">
        <f>IF(ISBLANK('FG adatbekérő űrlap'!AG64),"",'FG adatbekérő űrlap'!AG64)</f>
        <v/>
      </c>
      <c r="AP58" t="str">
        <f>IF(ISBLANK('FG adatbekérő űrlap'!AH64),"",'FG adatbekérő űrlap'!AH64)</f>
        <v/>
      </c>
      <c r="AQ58" s="15" t="str">
        <f t="shared" si="2"/>
        <v/>
      </c>
      <c r="AR58" s="15" t="str">
        <f t="shared" si="3"/>
        <v/>
      </c>
      <c r="AS58" s="15" t="str">
        <f t="shared" si="4"/>
        <v/>
      </c>
      <c r="AT58" s="15" t="str">
        <f t="shared" si="5"/>
        <v/>
      </c>
      <c r="AU58" s="15" t="str">
        <f t="shared" si="6"/>
        <v/>
      </c>
      <c r="AV58" s="15" t="str">
        <f t="shared" si="7"/>
        <v/>
      </c>
      <c r="AW58" s="15" t="str">
        <f t="shared" si="8"/>
        <v/>
      </c>
      <c r="AX58" s="15" t="str">
        <f t="shared" si="9"/>
        <v/>
      </c>
      <c r="AY58" s="15" t="str">
        <f t="shared" si="10"/>
        <v/>
      </c>
      <c r="AZ58" s="15" t="str">
        <f t="shared" si="11"/>
        <v/>
      </c>
      <c r="BA58" s="15" t="str">
        <f t="shared" si="12"/>
        <v/>
      </c>
      <c r="BB58" s="15" t="str">
        <f t="shared" si="13"/>
        <v/>
      </c>
      <c r="BC58" s="15" t="str">
        <f t="shared" si="14"/>
        <v/>
      </c>
      <c r="BD58" s="15" t="str">
        <f t="shared" si="15"/>
        <v/>
      </c>
    </row>
    <row r="59" spans="1:56" x14ac:dyDescent="0.35">
      <c r="A59" t="str">
        <f>IF(ISBLANK('FG adatbekérő űrlap'!B$4),"",'FG adatbekérő űrlap'!B$4)</f>
        <v/>
      </c>
      <c r="B59" t="str">
        <f>IF(ISBLANK('FG adatbekérő űrlap'!C$4),"",'FG adatbekérő űrlap'!C$4)</f>
        <v/>
      </c>
      <c r="C59" t="str">
        <f t="shared" si="1"/>
        <v/>
      </c>
      <c r="D59" t="str">
        <f>IF(ISBLANK('FG adatbekérő űrlap'!D$4),"",'FG adatbekérő űrlap'!D$4)</f>
        <v/>
      </c>
      <c r="E59" t="str">
        <f>IF(ISBLANK('FG adatbekérő űrlap'!E$4),"",'FG adatbekérő űrlap'!E$4)</f>
        <v/>
      </c>
      <c r="F59" t="str">
        <f>IF(ISBLANK('FG adatbekérő űrlap'!F$4),"",'FG adatbekérő űrlap'!F$4)</f>
        <v/>
      </c>
      <c r="G59" t="str">
        <f>IF(ISBLANK('FG adatbekérő űrlap'!H$4),"",PROPER('FG adatbekérő űrlap'!H$4))</f>
        <v/>
      </c>
      <c r="H59" t="str">
        <f>IF(ISBLANK('FG adatbekérő űrlap'!I$4),"",LOWER('FG adatbekérő űrlap'!I$4))</f>
        <v/>
      </c>
      <c r="I59" t="str">
        <f>IF(ISBLANK('FG adatbekérő űrlap'!J$4),"",'FG adatbekérő űrlap'!J$4)</f>
        <v/>
      </c>
      <c r="J59" t="str">
        <f>IF(ISBLANK('FG adatbekérő űrlap'!K$4),"",PROPER('FG adatbekérő űrlap'!K$4))</f>
        <v/>
      </c>
      <c r="K59" t="str">
        <f>IF(ISBLANK('FG adatbekérő űrlap'!L$4),"",LOWER('FG adatbekérő űrlap'!L$4))</f>
        <v/>
      </c>
      <c r="L59" t="str">
        <f>IF(ISBLANK('FG adatbekérő űrlap'!M$4),"",'FG adatbekérő űrlap'!M$4)</f>
        <v/>
      </c>
      <c r="M59" t="str">
        <f>IF(ISBLANK('FG adatbekérő űrlap'!B65),"",'FG adatbekérő űrlap'!B65)</f>
        <v/>
      </c>
      <c r="N59" t="str">
        <f>IF(ISBLANK('FG adatbekérő űrlap'!C65),"",UPPER('FG adatbekérő űrlap'!C65))</f>
        <v/>
      </c>
      <c r="O59" t="str">
        <f>IF(ISBLANK('FG adatbekérő űrlap'!E65),"",'FG adatbekérő űrlap'!E65)</f>
        <v/>
      </c>
      <c r="P59" t="str">
        <f>IF(ISBLANK('FG adatbekérő űrlap'!F65),"",'FG adatbekérő űrlap'!F65)</f>
        <v/>
      </c>
      <c r="Q59" t="str">
        <f>IF(ISBLANK('FG adatbekérő űrlap'!G65),"",'FG adatbekérő űrlap'!G65)</f>
        <v/>
      </c>
      <c r="R59" t="e">
        <f>IF(ISBLANK('FG adatbekérő űrlap'!#REF!),"",'FG adatbekérő űrlap'!#REF!)</f>
        <v>#REF!</v>
      </c>
      <c r="S59" t="str">
        <f>IF(ISBLANK('FG adatbekérő űrlap'!H65),"",'FG adatbekérő űrlap'!H65)</f>
        <v/>
      </c>
      <c r="T59" t="str">
        <f>IF(ISBLANK('FG adatbekérő űrlap'!I65),"",'FG adatbekérő űrlap'!I65)</f>
        <v/>
      </c>
      <c r="U59" t="str">
        <f>IF(ISBLANK('FG adatbekérő űrlap'!J65),"",'FG adatbekérő űrlap'!J65)</f>
        <v/>
      </c>
      <c r="V59" t="str">
        <f>IF(ISBLANK('FG adatbekérő űrlap'!K65),"",'FG adatbekérő űrlap'!K65)</f>
        <v/>
      </c>
      <c r="W59" t="str">
        <f>IF(ISBLANK('FG adatbekérő űrlap'!L65),"",'FG adatbekérő űrlap'!L65)</f>
        <v/>
      </c>
      <c r="X59" t="str">
        <f>IF(ISBLANK('FG adatbekérő űrlap'!P65),"",'FG adatbekérő űrlap'!P65)</f>
        <v/>
      </c>
      <c r="Y59" t="str">
        <f>IF(ISBLANK('FG adatbekérő űrlap'!Q65),"",'FG adatbekérő űrlap'!Q65)</f>
        <v/>
      </c>
      <c r="Z59" t="str">
        <f>IF(ISBLANK('FG adatbekérő űrlap'!R65),"",'FG adatbekérő űrlap'!R65)</f>
        <v/>
      </c>
      <c r="AA59" t="str">
        <f>IF(ISBLANK('FG adatbekérő űrlap'!S65),"",'FG adatbekérő űrlap'!S65)</f>
        <v/>
      </c>
      <c r="AB59" t="str">
        <f>IF(ISBLANK('FG adatbekérő űrlap'!T65),"",'FG adatbekérő űrlap'!T65)</f>
        <v/>
      </c>
      <c r="AC59" t="str">
        <f>IF(ISBLANK('FG adatbekérő űrlap'!U65),"",'FG adatbekérő űrlap'!U65)</f>
        <v/>
      </c>
      <c r="AD59" t="str">
        <f>IF(ISBLANK('FG adatbekérő űrlap'!V65),"",'FG adatbekérő űrlap'!V65)</f>
        <v/>
      </c>
      <c r="AE59" t="str">
        <f>IF(ISBLANK('FG adatbekérő űrlap'!W65),"",'FG adatbekérő űrlap'!W65)</f>
        <v/>
      </c>
      <c r="AF59" t="str">
        <f>IF(ISBLANK('FG adatbekérő űrlap'!X65),"",'FG adatbekérő űrlap'!X65)</f>
        <v/>
      </c>
      <c r="AG59" t="str">
        <f>IF(ISBLANK('FG adatbekérő űrlap'!Y65),"",'FG adatbekérő űrlap'!Y65)</f>
        <v/>
      </c>
      <c r="AH59" t="str">
        <f>IF(ISBLANK('FG adatbekérő űrlap'!Z65),"",'FG adatbekérő űrlap'!Z65)</f>
        <v/>
      </c>
      <c r="AI59" t="str">
        <f>IF(ISBLANK('FG adatbekérő űrlap'!AA65),"",'FG adatbekérő űrlap'!AA65)</f>
        <v/>
      </c>
      <c r="AJ59" t="str">
        <f>IF(ISBLANK('FG adatbekérő űrlap'!AB65),"",'FG adatbekérő űrlap'!AB65)</f>
        <v/>
      </c>
      <c r="AK59" t="str">
        <f>IF(ISBLANK('FG adatbekérő űrlap'!AC65),"",'FG adatbekérő űrlap'!AC65)</f>
        <v/>
      </c>
      <c r="AL59" t="str">
        <f>IF(ISBLANK('FG adatbekérő űrlap'!AD65),"",'FG adatbekérő űrlap'!AD65)</f>
        <v/>
      </c>
      <c r="AM59" t="str">
        <f>IF(ISBLANK('FG adatbekérő űrlap'!AE65),"",'FG adatbekérő űrlap'!AE65)</f>
        <v/>
      </c>
      <c r="AN59" t="str">
        <f>IF(ISBLANK('FG adatbekérő űrlap'!AF65),"",'FG adatbekérő űrlap'!AF65)</f>
        <v/>
      </c>
      <c r="AO59" t="str">
        <f>IF(ISBLANK('FG adatbekérő űrlap'!AG65),"",'FG adatbekérő űrlap'!AG65)</f>
        <v/>
      </c>
      <c r="AP59" t="str">
        <f>IF(ISBLANK('FG adatbekérő űrlap'!AH65),"",'FG adatbekérő űrlap'!AH65)</f>
        <v/>
      </c>
      <c r="AQ59" s="15" t="str">
        <f t="shared" si="2"/>
        <v/>
      </c>
      <c r="AR59" s="15" t="str">
        <f t="shared" si="3"/>
        <v/>
      </c>
      <c r="AS59" s="15" t="str">
        <f t="shared" si="4"/>
        <v/>
      </c>
      <c r="AT59" s="15" t="str">
        <f t="shared" si="5"/>
        <v/>
      </c>
      <c r="AU59" s="15" t="str">
        <f t="shared" si="6"/>
        <v/>
      </c>
      <c r="AV59" s="15" t="str">
        <f t="shared" si="7"/>
        <v/>
      </c>
      <c r="AW59" s="15" t="str">
        <f t="shared" si="8"/>
        <v/>
      </c>
      <c r="AX59" s="15" t="str">
        <f t="shared" si="9"/>
        <v/>
      </c>
      <c r="AY59" s="15" t="str">
        <f t="shared" si="10"/>
        <v/>
      </c>
      <c r="AZ59" s="15" t="str">
        <f t="shared" si="11"/>
        <v/>
      </c>
      <c r="BA59" s="15" t="str">
        <f t="shared" si="12"/>
        <v/>
      </c>
      <c r="BB59" s="15" t="str">
        <f t="shared" si="13"/>
        <v/>
      </c>
      <c r="BC59" s="15" t="str">
        <f t="shared" si="14"/>
        <v/>
      </c>
      <c r="BD59" s="15" t="str">
        <f t="shared" si="15"/>
        <v/>
      </c>
    </row>
    <row r="60" spans="1:56" x14ac:dyDescent="0.35">
      <c r="A60" t="str">
        <f>IF(ISBLANK('FG adatbekérő űrlap'!B$4),"",'FG adatbekérő űrlap'!B$4)</f>
        <v/>
      </c>
      <c r="B60" t="str">
        <f>IF(ISBLANK('FG adatbekérő űrlap'!C$4),"",'FG adatbekérő űrlap'!C$4)</f>
        <v/>
      </c>
      <c r="C60" t="str">
        <f t="shared" si="1"/>
        <v/>
      </c>
      <c r="D60" t="str">
        <f>IF(ISBLANK('FG adatbekérő űrlap'!D$4),"",'FG adatbekérő űrlap'!D$4)</f>
        <v/>
      </c>
      <c r="E60" t="str">
        <f>IF(ISBLANK('FG adatbekérő űrlap'!E$4),"",'FG adatbekérő űrlap'!E$4)</f>
        <v/>
      </c>
      <c r="F60" t="str">
        <f>IF(ISBLANK('FG adatbekérő űrlap'!F$4),"",'FG adatbekérő űrlap'!F$4)</f>
        <v/>
      </c>
      <c r="G60" t="str">
        <f>IF(ISBLANK('FG adatbekérő űrlap'!H$4),"",PROPER('FG adatbekérő űrlap'!H$4))</f>
        <v/>
      </c>
      <c r="H60" t="str">
        <f>IF(ISBLANK('FG adatbekérő űrlap'!I$4),"",LOWER('FG adatbekérő űrlap'!I$4))</f>
        <v/>
      </c>
      <c r="I60" t="str">
        <f>IF(ISBLANK('FG adatbekérő űrlap'!J$4),"",'FG adatbekérő űrlap'!J$4)</f>
        <v/>
      </c>
      <c r="J60" t="str">
        <f>IF(ISBLANK('FG adatbekérő űrlap'!K$4),"",PROPER('FG adatbekérő űrlap'!K$4))</f>
        <v/>
      </c>
      <c r="K60" t="str">
        <f>IF(ISBLANK('FG adatbekérő űrlap'!L$4),"",LOWER('FG adatbekérő űrlap'!L$4))</f>
        <v/>
      </c>
      <c r="L60" t="str">
        <f>IF(ISBLANK('FG adatbekérő űrlap'!M$4),"",'FG adatbekérő űrlap'!M$4)</f>
        <v/>
      </c>
      <c r="M60" t="str">
        <f>IF(ISBLANK('FG adatbekérő űrlap'!B66),"",'FG adatbekérő űrlap'!B66)</f>
        <v/>
      </c>
      <c r="N60" t="str">
        <f>IF(ISBLANK('FG adatbekérő űrlap'!C66),"",UPPER('FG adatbekérő űrlap'!C66))</f>
        <v/>
      </c>
      <c r="O60" t="str">
        <f>IF(ISBLANK('FG adatbekérő űrlap'!E66),"",'FG adatbekérő űrlap'!E66)</f>
        <v/>
      </c>
      <c r="P60" t="str">
        <f>IF(ISBLANK('FG adatbekérő űrlap'!F66),"",'FG adatbekérő űrlap'!F66)</f>
        <v/>
      </c>
      <c r="Q60" t="str">
        <f>IF(ISBLANK('FG adatbekérő űrlap'!G66),"",'FG adatbekérő űrlap'!G66)</f>
        <v/>
      </c>
      <c r="R60" t="e">
        <f>IF(ISBLANK('FG adatbekérő űrlap'!#REF!),"",'FG adatbekérő űrlap'!#REF!)</f>
        <v>#REF!</v>
      </c>
      <c r="S60" t="str">
        <f>IF(ISBLANK('FG adatbekérő űrlap'!H66),"",'FG adatbekérő űrlap'!H66)</f>
        <v/>
      </c>
      <c r="T60" t="str">
        <f>IF(ISBLANK('FG adatbekérő űrlap'!I66),"",'FG adatbekérő űrlap'!I66)</f>
        <v/>
      </c>
      <c r="U60" t="str">
        <f>IF(ISBLANK('FG adatbekérő űrlap'!J66),"",'FG adatbekérő űrlap'!J66)</f>
        <v/>
      </c>
      <c r="V60" t="str">
        <f>IF(ISBLANK('FG adatbekérő űrlap'!K66),"",'FG adatbekérő űrlap'!K66)</f>
        <v/>
      </c>
      <c r="W60" t="str">
        <f>IF(ISBLANK('FG adatbekérő űrlap'!L66),"",'FG adatbekérő űrlap'!L66)</f>
        <v/>
      </c>
      <c r="X60" t="str">
        <f>IF(ISBLANK('FG adatbekérő űrlap'!P66),"",'FG adatbekérő űrlap'!P66)</f>
        <v/>
      </c>
      <c r="Y60" t="str">
        <f>IF(ISBLANK('FG adatbekérő űrlap'!Q66),"",'FG adatbekérő űrlap'!Q66)</f>
        <v/>
      </c>
      <c r="Z60" t="str">
        <f>IF(ISBLANK('FG adatbekérő űrlap'!R66),"",'FG adatbekérő űrlap'!R66)</f>
        <v/>
      </c>
      <c r="AA60" t="str">
        <f>IF(ISBLANK('FG adatbekérő űrlap'!S66),"",'FG adatbekérő űrlap'!S66)</f>
        <v/>
      </c>
      <c r="AB60" t="str">
        <f>IF(ISBLANK('FG adatbekérő űrlap'!T66),"",'FG adatbekérő űrlap'!T66)</f>
        <v/>
      </c>
      <c r="AC60" t="str">
        <f>IF(ISBLANK('FG adatbekérő űrlap'!U66),"",'FG adatbekérő űrlap'!U66)</f>
        <v/>
      </c>
      <c r="AD60" t="str">
        <f>IF(ISBLANK('FG adatbekérő űrlap'!V66),"",'FG adatbekérő űrlap'!V66)</f>
        <v/>
      </c>
      <c r="AE60" t="str">
        <f>IF(ISBLANK('FG adatbekérő űrlap'!W66),"",'FG adatbekérő űrlap'!W66)</f>
        <v/>
      </c>
      <c r="AF60" t="str">
        <f>IF(ISBLANK('FG adatbekérő űrlap'!X66),"",'FG adatbekérő űrlap'!X66)</f>
        <v/>
      </c>
      <c r="AG60" t="str">
        <f>IF(ISBLANK('FG adatbekérő űrlap'!Y66),"",'FG adatbekérő űrlap'!Y66)</f>
        <v/>
      </c>
      <c r="AH60" t="str">
        <f>IF(ISBLANK('FG adatbekérő űrlap'!Z66),"",'FG adatbekérő űrlap'!Z66)</f>
        <v/>
      </c>
      <c r="AI60" t="str">
        <f>IF(ISBLANK('FG adatbekérő űrlap'!AA66),"",'FG adatbekérő űrlap'!AA66)</f>
        <v/>
      </c>
      <c r="AJ60" t="str">
        <f>IF(ISBLANK('FG adatbekérő űrlap'!AB66),"",'FG adatbekérő űrlap'!AB66)</f>
        <v/>
      </c>
      <c r="AK60" t="str">
        <f>IF(ISBLANK('FG adatbekérő űrlap'!AC66),"",'FG adatbekérő űrlap'!AC66)</f>
        <v/>
      </c>
      <c r="AL60" t="str">
        <f>IF(ISBLANK('FG adatbekérő űrlap'!AD66),"",'FG adatbekérő űrlap'!AD66)</f>
        <v/>
      </c>
      <c r="AM60" t="str">
        <f>IF(ISBLANK('FG adatbekérő űrlap'!AE66),"",'FG adatbekérő űrlap'!AE66)</f>
        <v/>
      </c>
      <c r="AN60" t="str">
        <f>IF(ISBLANK('FG adatbekérő űrlap'!AF66),"",'FG adatbekérő űrlap'!AF66)</f>
        <v/>
      </c>
      <c r="AO60" t="str">
        <f>IF(ISBLANK('FG adatbekérő űrlap'!AG66),"",'FG adatbekérő űrlap'!AG66)</f>
        <v/>
      </c>
      <c r="AP60" t="str">
        <f>IF(ISBLANK('FG adatbekérő űrlap'!AH66),"",'FG adatbekérő űrlap'!AH66)</f>
        <v/>
      </c>
      <c r="AQ60" s="15" t="str">
        <f t="shared" si="2"/>
        <v/>
      </c>
      <c r="AR60" s="15" t="str">
        <f t="shared" si="3"/>
        <v/>
      </c>
      <c r="AS60" s="15" t="str">
        <f t="shared" si="4"/>
        <v/>
      </c>
      <c r="AT60" s="15" t="str">
        <f t="shared" si="5"/>
        <v/>
      </c>
      <c r="AU60" s="15" t="str">
        <f t="shared" si="6"/>
        <v/>
      </c>
      <c r="AV60" s="15" t="str">
        <f t="shared" si="7"/>
        <v/>
      </c>
      <c r="AW60" s="15" t="str">
        <f t="shared" si="8"/>
        <v/>
      </c>
      <c r="AX60" s="15" t="str">
        <f t="shared" si="9"/>
        <v/>
      </c>
      <c r="AY60" s="15" t="str">
        <f t="shared" si="10"/>
        <v/>
      </c>
      <c r="AZ60" s="15" t="str">
        <f t="shared" si="11"/>
        <v/>
      </c>
      <c r="BA60" s="15" t="str">
        <f t="shared" si="12"/>
        <v/>
      </c>
      <c r="BB60" s="15" t="str">
        <f t="shared" si="13"/>
        <v/>
      </c>
      <c r="BC60" s="15" t="str">
        <f t="shared" si="14"/>
        <v/>
      </c>
      <c r="BD60" s="15" t="str">
        <f t="shared" si="15"/>
        <v/>
      </c>
    </row>
    <row r="61" spans="1:56" x14ac:dyDescent="0.35">
      <c r="A61" t="str">
        <f>IF(ISBLANK('FG adatbekérő űrlap'!B$4),"",'FG adatbekérő űrlap'!B$4)</f>
        <v/>
      </c>
      <c r="B61" t="str">
        <f>IF(ISBLANK('FG adatbekérő űrlap'!C$4),"",'FG adatbekérő űrlap'!C$4)</f>
        <v/>
      </c>
      <c r="C61" t="str">
        <f t="shared" si="1"/>
        <v/>
      </c>
      <c r="D61" t="str">
        <f>IF(ISBLANK('FG adatbekérő űrlap'!D$4),"",'FG adatbekérő űrlap'!D$4)</f>
        <v/>
      </c>
      <c r="E61" t="str">
        <f>IF(ISBLANK('FG adatbekérő űrlap'!E$4),"",'FG adatbekérő űrlap'!E$4)</f>
        <v/>
      </c>
      <c r="F61" t="str">
        <f>IF(ISBLANK('FG adatbekérő űrlap'!F$4),"",'FG adatbekérő űrlap'!F$4)</f>
        <v/>
      </c>
      <c r="G61" t="str">
        <f>IF(ISBLANK('FG adatbekérő űrlap'!H$4),"",PROPER('FG adatbekérő űrlap'!H$4))</f>
        <v/>
      </c>
      <c r="H61" t="str">
        <f>IF(ISBLANK('FG adatbekérő űrlap'!I$4),"",LOWER('FG adatbekérő űrlap'!I$4))</f>
        <v/>
      </c>
      <c r="I61" t="str">
        <f>IF(ISBLANK('FG adatbekérő űrlap'!J$4),"",'FG adatbekérő űrlap'!J$4)</f>
        <v/>
      </c>
      <c r="J61" t="str">
        <f>IF(ISBLANK('FG adatbekérő űrlap'!K$4),"",PROPER('FG adatbekérő űrlap'!K$4))</f>
        <v/>
      </c>
      <c r="K61" t="str">
        <f>IF(ISBLANK('FG adatbekérő űrlap'!L$4),"",LOWER('FG adatbekérő űrlap'!L$4))</f>
        <v/>
      </c>
      <c r="L61" t="str">
        <f>IF(ISBLANK('FG adatbekérő űrlap'!M$4),"",'FG adatbekérő űrlap'!M$4)</f>
        <v/>
      </c>
      <c r="M61" t="str">
        <f>IF(ISBLANK('FG adatbekérő űrlap'!B67),"",'FG adatbekérő űrlap'!B67)</f>
        <v/>
      </c>
      <c r="N61" t="str">
        <f>IF(ISBLANK('FG adatbekérő űrlap'!C67),"",UPPER('FG adatbekérő űrlap'!C67))</f>
        <v/>
      </c>
      <c r="O61" t="str">
        <f>IF(ISBLANK('FG adatbekérő űrlap'!E67),"",'FG adatbekérő űrlap'!E67)</f>
        <v/>
      </c>
      <c r="P61" t="str">
        <f>IF(ISBLANK('FG adatbekérő űrlap'!F67),"",'FG adatbekérő űrlap'!F67)</f>
        <v/>
      </c>
      <c r="Q61" t="str">
        <f>IF(ISBLANK('FG adatbekérő űrlap'!G67),"",'FG adatbekérő űrlap'!G67)</f>
        <v/>
      </c>
      <c r="R61" t="e">
        <f>IF(ISBLANK('FG adatbekérő űrlap'!#REF!),"",'FG adatbekérő űrlap'!#REF!)</f>
        <v>#REF!</v>
      </c>
      <c r="S61" t="str">
        <f>IF(ISBLANK('FG adatbekérő űrlap'!H67),"",'FG adatbekérő űrlap'!H67)</f>
        <v/>
      </c>
      <c r="T61" t="str">
        <f>IF(ISBLANK('FG adatbekérő űrlap'!I67),"",'FG adatbekérő űrlap'!I67)</f>
        <v/>
      </c>
      <c r="U61" t="str">
        <f>IF(ISBLANK('FG adatbekérő űrlap'!J67),"",'FG adatbekérő űrlap'!J67)</f>
        <v/>
      </c>
      <c r="V61" t="str">
        <f>IF(ISBLANK('FG adatbekérő űrlap'!K67),"",'FG adatbekérő űrlap'!K67)</f>
        <v/>
      </c>
      <c r="W61" t="str">
        <f>IF(ISBLANK('FG adatbekérő űrlap'!L67),"",'FG adatbekérő űrlap'!L67)</f>
        <v/>
      </c>
      <c r="X61" t="str">
        <f>IF(ISBLANK('FG adatbekérő űrlap'!P67),"",'FG adatbekérő űrlap'!P67)</f>
        <v/>
      </c>
      <c r="Y61" t="str">
        <f>IF(ISBLANK('FG adatbekérő űrlap'!Q67),"",'FG adatbekérő űrlap'!Q67)</f>
        <v/>
      </c>
      <c r="Z61" t="str">
        <f>IF(ISBLANK('FG adatbekérő űrlap'!R67),"",'FG adatbekérő űrlap'!R67)</f>
        <v/>
      </c>
      <c r="AA61" t="str">
        <f>IF(ISBLANK('FG adatbekérő űrlap'!S67),"",'FG adatbekérő űrlap'!S67)</f>
        <v/>
      </c>
      <c r="AB61" t="str">
        <f>IF(ISBLANK('FG adatbekérő űrlap'!T67),"",'FG adatbekérő űrlap'!T67)</f>
        <v/>
      </c>
      <c r="AC61" t="str">
        <f>IF(ISBLANK('FG adatbekérő űrlap'!U67),"",'FG adatbekérő űrlap'!U67)</f>
        <v/>
      </c>
      <c r="AD61" t="str">
        <f>IF(ISBLANK('FG adatbekérő űrlap'!V67),"",'FG adatbekérő űrlap'!V67)</f>
        <v/>
      </c>
      <c r="AE61" t="str">
        <f>IF(ISBLANK('FG adatbekérő űrlap'!W67),"",'FG adatbekérő űrlap'!W67)</f>
        <v/>
      </c>
      <c r="AF61" t="str">
        <f>IF(ISBLANK('FG adatbekérő űrlap'!X67),"",'FG adatbekérő űrlap'!X67)</f>
        <v/>
      </c>
      <c r="AG61" t="str">
        <f>IF(ISBLANK('FG adatbekérő űrlap'!Y67),"",'FG adatbekérő űrlap'!Y67)</f>
        <v/>
      </c>
      <c r="AH61" t="str">
        <f>IF(ISBLANK('FG adatbekérő űrlap'!Z67),"",'FG adatbekérő űrlap'!Z67)</f>
        <v/>
      </c>
      <c r="AI61" t="str">
        <f>IF(ISBLANK('FG adatbekérő űrlap'!AA67),"",'FG adatbekérő űrlap'!AA67)</f>
        <v/>
      </c>
      <c r="AJ61" t="str">
        <f>IF(ISBLANK('FG adatbekérő űrlap'!AB67),"",'FG adatbekérő űrlap'!AB67)</f>
        <v/>
      </c>
      <c r="AK61" t="str">
        <f>IF(ISBLANK('FG adatbekérő űrlap'!AC67),"",'FG adatbekérő űrlap'!AC67)</f>
        <v/>
      </c>
      <c r="AL61" t="str">
        <f>IF(ISBLANK('FG adatbekérő űrlap'!AD67),"",'FG adatbekérő űrlap'!AD67)</f>
        <v/>
      </c>
      <c r="AM61" t="str">
        <f>IF(ISBLANK('FG adatbekérő űrlap'!AE67),"",'FG adatbekérő űrlap'!AE67)</f>
        <v/>
      </c>
      <c r="AN61" t="str">
        <f>IF(ISBLANK('FG adatbekérő űrlap'!AF67),"",'FG adatbekérő űrlap'!AF67)</f>
        <v/>
      </c>
      <c r="AO61" t="str">
        <f>IF(ISBLANK('FG adatbekérő űrlap'!AG67),"",'FG adatbekérő űrlap'!AG67)</f>
        <v/>
      </c>
      <c r="AP61" t="str">
        <f>IF(ISBLANK('FG adatbekérő űrlap'!AH67),"",'FG adatbekérő űrlap'!AH67)</f>
        <v/>
      </c>
      <c r="AQ61" s="15" t="str">
        <f t="shared" si="2"/>
        <v/>
      </c>
      <c r="AR61" s="15" t="str">
        <f t="shared" si="3"/>
        <v/>
      </c>
      <c r="AS61" s="15" t="str">
        <f t="shared" si="4"/>
        <v/>
      </c>
      <c r="AT61" s="15" t="str">
        <f t="shared" si="5"/>
        <v/>
      </c>
      <c r="AU61" s="15" t="str">
        <f t="shared" si="6"/>
        <v/>
      </c>
      <c r="AV61" s="15" t="str">
        <f t="shared" si="7"/>
        <v/>
      </c>
      <c r="AW61" s="15" t="str">
        <f t="shared" si="8"/>
        <v/>
      </c>
      <c r="AX61" s="15" t="str">
        <f t="shared" si="9"/>
        <v/>
      </c>
      <c r="AY61" s="15" t="str">
        <f t="shared" si="10"/>
        <v/>
      </c>
      <c r="AZ61" s="15" t="str">
        <f t="shared" si="11"/>
        <v/>
      </c>
      <c r="BA61" s="15" t="str">
        <f t="shared" si="12"/>
        <v/>
      </c>
      <c r="BB61" s="15" t="str">
        <f t="shared" si="13"/>
        <v/>
      </c>
      <c r="BC61" s="15" t="str">
        <f t="shared" si="14"/>
        <v/>
      </c>
      <c r="BD61" s="15" t="str">
        <f t="shared" si="15"/>
        <v/>
      </c>
    </row>
    <row r="62" spans="1:56" x14ac:dyDescent="0.35">
      <c r="A62" t="str">
        <f>IF(ISBLANK('FG adatbekérő űrlap'!B$4),"",'FG adatbekérő űrlap'!B$4)</f>
        <v/>
      </c>
      <c r="B62" t="str">
        <f>IF(ISBLANK('FG adatbekérő űrlap'!C$4),"",'FG adatbekérő űrlap'!C$4)</f>
        <v/>
      </c>
      <c r="C62" t="str">
        <f t="shared" si="1"/>
        <v/>
      </c>
      <c r="D62" t="str">
        <f>IF(ISBLANK('FG adatbekérő űrlap'!D$4),"",'FG adatbekérő űrlap'!D$4)</f>
        <v/>
      </c>
      <c r="E62" t="str">
        <f>IF(ISBLANK('FG adatbekérő űrlap'!E$4),"",'FG adatbekérő űrlap'!E$4)</f>
        <v/>
      </c>
      <c r="F62" t="str">
        <f>IF(ISBLANK('FG adatbekérő űrlap'!F$4),"",'FG adatbekérő űrlap'!F$4)</f>
        <v/>
      </c>
      <c r="G62" t="str">
        <f>IF(ISBLANK('FG adatbekérő űrlap'!H$4),"",PROPER('FG adatbekérő űrlap'!H$4))</f>
        <v/>
      </c>
      <c r="H62" t="str">
        <f>IF(ISBLANK('FG adatbekérő űrlap'!I$4),"",LOWER('FG adatbekérő űrlap'!I$4))</f>
        <v/>
      </c>
      <c r="I62" t="str">
        <f>IF(ISBLANK('FG adatbekérő űrlap'!J$4),"",'FG adatbekérő űrlap'!J$4)</f>
        <v/>
      </c>
      <c r="J62" t="str">
        <f>IF(ISBLANK('FG adatbekérő űrlap'!K$4),"",PROPER('FG adatbekérő űrlap'!K$4))</f>
        <v/>
      </c>
      <c r="K62" t="str">
        <f>IF(ISBLANK('FG adatbekérő űrlap'!L$4),"",LOWER('FG adatbekérő űrlap'!L$4))</f>
        <v/>
      </c>
      <c r="L62" t="str">
        <f>IF(ISBLANK('FG adatbekérő űrlap'!M$4),"",'FG adatbekérő űrlap'!M$4)</f>
        <v/>
      </c>
      <c r="M62" t="str">
        <f>IF(ISBLANK('FG adatbekérő űrlap'!B68),"",'FG adatbekérő űrlap'!B68)</f>
        <v/>
      </c>
      <c r="N62" t="str">
        <f>IF(ISBLANK('FG adatbekérő űrlap'!C68),"",UPPER('FG adatbekérő űrlap'!C68))</f>
        <v/>
      </c>
      <c r="O62" t="str">
        <f>IF(ISBLANK('FG adatbekérő űrlap'!E68),"",'FG adatbekérő űrlap'!E68)</f>
        <v/>
      </c>
      <c r="P62" t="str">
        <f>IF(ISBLANK('FG adatbekérő űrlap'!F68),"",'FG adatbekérő űrlap'!F68)</f>
        <v/>
      </c>
      <c r="Q62" t="str">
        <f>IF(ISBLANK('FG adatbekérő űrlap'!G68),"",'FG adatbekérő űrlap'!G68)</f>
        <v/>
      </c>
      <c r="R62" t="e">
        <f>IF(ISBLANK('FG adatbekérő űrlap'!#REF!),"",'FG adatbekérő űrlap'!#REF!)</f>
        <v>#REF!</v>
      </c>
      <c r="S62" t="str">
        <f>IF(ISBLANK('FG adatbekérő űrlap'!H68),"",'FG adatbekérő űrlap'!H68)</f>
        <v/>
      </c>
      <c r="T62" t="str">
        <f>IF(ISBLANK('FG adatbekérő űrlap'!I68),"",'FG adatbekérő űrlap'!I68)</f>
        <v/>
      </c>
      <c r="U62" t="str">
        <f>IF(ISBLANK('FG adatbekérő űrlap'!J68),"",'FG adatbekérő űrlap'!J68)</f>
        <v/>
      </c>
      <c r="V62" t="str">
        <f>IF(ISBLANK('FG adatbekérő űrlap'!K68),"",'FG adatbekérő űrlap'!K68)</f>
        <v/>
      </c>
      <c r="W62" t="str">
        <f>IF(ISBLANK('FG adatbekérő űrlap'!L68),"",'FG adatbekérő űrlap'!L68)</f>
        <v/>
      </c>
      <c r="X62" t="str">
        <f>IF(ISBLANK('FG adatbekérő űrlap'!P68),"",'FG adatbekérő űrlap'!P68)</f>
        <v/>
      </c>
      <c r="Y62" t="str">
        <f>IF(ISBLANK('FG adatbekérő űrlap'!Q68),"",'FG adatbekérő űrlap'!Q68)</f>
        <v/>
      </c>
      <c r="Z62" t="str">
        <f>IF(ISBLANK('FG adatbekérő űrlap'!R68),"",'FG adatbekérő űrlap'!R68)</f>
        <v/>
      </c>
      <c r="AA62" t="str">
        <f>IF(ISBLANK('FG adatbekérő űrlap'!S68),"",'FG adatbekérő űrlap'!S68)</f>
        <v/>
      </c>
      <c r="AB62" t="str">
        <f>IF(ISBLANK('FG adatbekérő űrlap'!T68),"",'FG adatbekérő űrlap'!T68)</f>
        <v/>
      </c>
      <c r="AC62" t="str">
        <f>IF(ISBLANK('FG adatbekérő űrlap'!U68),"",'FG adatbekérő űrlap'!U68)</f>
        <v/>
      </c>
      <c r="AD62" t="str">
        <f>IF(ISBLANK('FG adatbekérő űrlap'!V68),"",'FG adatbekérő űrlap'!V68)</f>
        <v/>
      </c>
      <c r="AE62" t="str">
        <f>IF(ISBLANK('FG adatbekérő űrlap'!W68),"",'FG adatbekérő űrlap'!W68)</f>
        <v/>
      </c>
      <c r="AF62" t="str">
        <f>IF(ISBLANK('FG adatbekérő űrlap'!X68),"",'FG adatbekérő űrlap'!X68)</f>
        <v/>
      </c>
      <c r="AG62" t="str">
        <f>IF(ISBLANK('FG adatbekérő űrlap'!Y68),"",'FG adatbekérő űrlap'!Y68)</f>
        <v/>
      </c>
      <c r="AH62" t="str">
        <f>IF(ISBLANK('FG adatbekérő űrlap'!Z68),"",'FG adatbekérő űrlap'!Z68)</f>
        <v/>
      </c>
      <c r="AI62" t="str">
        <f>IF(ISBLANK('FG adatbekérő űrlap'!AA68),"",'FG adatbekérő űrlap'!AA68)</f>
        <v/>
      </c>
      <c r="AJ62" t="str">
        <f>IF(ISBLANK('FG adatbekérő űrlap'!AB68),"",'FG adatbekérő űrlap'!AB68)</f>
        <v/>
      </c>
      <c r="AK62" t="str">
        <f>IF(ISBLANK('FG adatbekérő űrlap'!AC68),"",'FG adatbekérő űrlap'!AC68)</f>
        <v/>
      </c>
      <c r="AL62" t="str">
        <f>IF(ISBLANK('FG adatbekérő űrlap'!AD68),"",'FG adatbekérő űrlap'!AD68)</f>
        <v/>
      </c>
      <c r="AM62" t="str">
        <f>IF(ISBLANK('FG adatbekérő űrlap'!AE68),"",'FG adatbekérő űrlap'!AE68)</f>
        <v/>
      </c>
      <c r="AN62" t="str">
        <f>IF(ISBLANK('FG adatbekérő űrlap'!AF68),"",'FG adatbekérő űrlap'!AF68)</f>
        <v/>
      </c>
      <c r="AO62" t="str">
        <f>IF(ISBLANK('FG adatbekérő űrlap'!AG68),"",'FG adatbekérő űrlap'!AG68)</f>
        <v/>
      </c>
      <c r="AP62" t="str">
        <f>IF(ISBLANK('FG adatbekérő űrlap'!AH68),"",'FG adatbekérő űrlap'!AH68)</f>
        <v/>
      </c>
      <c r="AQ62" s="15" t="str">
        <f t="shared" si="2"/>
        <v/>
      </c>
      <c r="AR62" s="15" t="str">
        <f t="shared" si="3"/>
        <v/>
      </c>
      <c r="AS62" s="15" t="str">
        <f t="shared" si="4"/>
        <v/>
      </c>
      <c r="AT62" s="15" t="str">
        <f t="shared" si="5"/>
        <v/>
      </c>
      <c r="AU62" s="15" t="str">
        <f t="shared" si="6"/>
        <v/>
      </c>
      <c r="AV62" s="15" t="str">
        <f t="shared" si="7"/>
        <v/>
      </c>
      <c r="AW62" s="15" t="str">
        <f t="shared" si="8"/>
        <v/>
      </c>
      <c r="AX62" s="15" t="str">
        <f t="shared" si="9"/>
        <v/>
      </c>
      <c r="AY62" s="15" t="str">
        <f t="shared" si="10"/>
        <v/>
      </c>
      <c r="AZ62" s="15" t="str">
        <f t="shared" si="11"/>
        <v/>
      </c>
      <c r="BA62" s="15" t="str">
        <f t="shared" si="12"/>
        <v/>
      </c>
      <c r="BB62" s="15" t="str">
        <f t="shared" si="13"/>
        <v/>
      </c>
      <c r="BC62" s="15" t="str">
        <f t="shared" si="14"/>
        <v/>
      </c>
      <c r="BD62" s="15" t="str">
        <f t="shared" si="15"/>
        <v/>
      </c>
    </row>
    <row r="63" spans="1:56" x14ac:dyDescent="0.35">
      <c r="A63" t="str">
        <f>IF(ISBLANK('FG adatbekérő űrlap'!B$4),"",'FG adatbekérő űrlap'!B$4)</f>
        <v/>
      </c>
      <c r="B63" t="str">
        <f>IF(ISBLANK('FG adatbekérő űrlap'!C$4),"",'FG adatbekérő űrlap'!C$4)</f>
        <v/>
      </c>
      <c r="C63" t="str">
        <f t="shared" si="1"/>
        <v/>
      </c>
      <c r="D63" t="str">
        <f>IF(ISBLANK('FG adatbekérő űrlap'!D$4),"",'FG adatbekérő űrlap'!D$4)</f>
        <v/>
      </c>
      <c r="E63" t="str">
        <f>IF(ISBLANK('FG adatbekérő űrlap'!E$4),"",'FG adatbekérő űrlap'!E$4)</f>
        <v/>
      </c>
      <c r="F63" t="str">
        <f>IF(ISBLANK('FG adatbekérő űrlap'!F$4),"",'FG adatbekérő űrlap'!F$4)</f>
        <v/>
      </c>
      <c r="G63" t="str">
        <f>IF(ISBLANK('FG adatbekérő űrlap'!H$4),"",PROPER('FG adatbekérő űrlap'!H$4))</f>
        <v/>
      </c>
      <c r="H63" t="str">
        <f>IF(ISBLANK('FG adatbekérő űrlap'!I$4),"",LOWER('FG adatbekérő űrlap'!I$4))</f>
        <v/>
      </c>
      <c r="I63" t="str">
        <f>IF(ISBLANK('FG adatbekérő űrlap'!J$4),"",'FG adatbekérő űrlap'!J$4)</f>
        <v/>
      </c>
      <c r="J63" t="str">
        <f>IF(ISBLANK('FG adatbekérő űrlap'!K$4),"",PROPER('FG adatbekérő űrlap'!K$4))</f>
        <v/>
      </c>
      <c r="K63" t="str">
        <f>IF(ISBLANK('FG adatbekérő űrlap'!L$4),"",LOWER('FG adatbekérő űrlap'!L$4))</f>
        <v/>
      </c>
      <c r="L63" t="str">
        <f>IF(ISBLANK('FG adatbekérő űrlap'!M$4),"",'FG adatbekérő űrlap'!M$4)</f>
        <v/>
      </c>
      <c r="M63" t="str">
        <f>IF(ISBLANK('FG adatbekérő űrlap'!B69),"",'FG adatbekérő űrlap'!B69)</f>
        <v/>
      </c>
      <c r="N63" t="str">
        <f>IF(ISBLANK('FG adatbekérő űrlap'!C69),"",UPPER('FG adatbekérő űrlap'!C69))</f>
        <v/>
      </c>
      <c r="O63" t="str">
        <f>IF(ISBLANK('FG adatbekérő űrlap'!E69),"",'FG adatbekérő űrlap'!E69)</f>
        <v/>
      </c>
      <c r="P63" t="str">
        <f>IF(ISBLANK('FG adatbekérő űrlap'!F69),"",'FG adatbekérő űrlap'!F69)</f>
        <v/>
      </c>
      <c r="Q63" t="str">
        <f>IF(ISBLANK('FG adatbekérő űrlap'!G69),"",'FG adatbekérő űrlap'!G69)</f>
        <v/>
      </c>
      <c r="R63" t="e">
        <f>IF(ISBLANK('FG adatbekérő űrlap'!#REF!),"",'FG adatbekérő űrlap'!#REF!)</f>
        <v>#REF!</v>
      </c>
      <c r="S63" t="str">
        <f>IF(ISBLANK('FG adatbekérő űrlap'!H69),"",'FG adatbekérő űrlap'!H69)</f>
        <v/>
      </c>
      <c r="T63" t="str">
        <f>IF(ISBLANK('FG adatbekérő űrlap'!I69),"",'FG adatbekérő űrlap'!I69)</f>
        <v/>
      </c>
      <c r="U63" t="str">
        <f>IF(ISBLANK('FG adatbekérő űrlap'!J69),"",'FG adatbekérő űrlap'!J69)</f>
        <v/>
      </c>
      <c r="V63" t="str">
        <f>IF(ISBLANK('FG adatbekérő űrlap'!K69),"",'FG adatbekérő űrlap'!K69)</f>
        <v/>
      </c>
      <c r="W63" t="str">
        <f>IF(ISBLANK('FG adatbekérő űrlap'!L69),"",'FG adatbekérő űrlap'!L69)</f>
        <v/>
      </c>
      <c r="X63" t="str">
        <f>IF(ISBLANK('FG adatbekérő űrlap'!P69),"",'FG adatbekérő űrlap'!P69)</f>
        <v/>
      </c>
      <c r="Y63" t="str">
        <f>IF(ISBLANK('FG adatbekérő űrlap'!Q69),"",'FG adatbekérő űrlap'!Q69)</f>
        <v/>
      </c>
      <c r="Z63" t="str">
        <f>IF(ISBLANK('FG adatbekérő űrlap'!R69),"",'FG adatbekérő űrlap'!R69)</f>
        <v/>
      </c>
      <c r="AA63" t="str">
        <f>IF(ISBLANK('FG adatbekérő űrlap'!S69),"",'FG adatbekérő űrlap'!S69)</f>
        <v/>
      </c>
      <c r="AB63" t="str">
        <f>IF(ISBLANK('FG adatbekérő űrlap'!T69),"",'FG adatbekérő űrlap'!T69)</f>
        <v/>
      </c>
      <c r="AC63" t="str">
        <f>IF(ISBLANK('FG adatbekérő űrlap'!U69),"",'FG adatbekérő űrlap'!U69)</f>
        <v/>
      </c>
      <c r="AD63" t="str">
        <f>IF(ISBLANK('FG adatbekérő űrlap'!V69),"",'FG adatbekérő űrlap'!V69)</f>
        <v/>
      </c>
      <c r="AE63" t="str">
        <f>IF(ISBLANK('FG adatbekérő űrlap'!W69),"",'FG adatbekérő űrlap'!W69)</f>
        <v/>
      </c>
      <c r="AF63" t="str">
        <f>IF(ISBLANK('FG adatbekérő űrlap'!X69),"",'FG adatbekérő űrlap'!X69)</f>
        <v/>
      </c>
      <c r="AG63" t="str">
        <f>IF(ISBLANK('FG adatbekérő űrlap'!Y69),"",'FG adatbekérő űrlap'!Y69)</f>
        <v/>
      </c>
      <c r="AH63" t="str">
        <f>IF(ISBLANK('FG adatbekérő űrlap'!Z69),"",'FG adatbekérő űrlap'!Z69)</f>
        <v/>
      </c>
      <c r="AI63" t="str">
        <f>IF(ISBLANK('FG adatbekérő űrlap'!AA69),"",'FG adatbekérő űrlap'!AA69)</f>
        <v/>
      </c>
      <c r="AJ63" t="str">
        <f>IF(ISBLANK('FG adatbekérő űrlap'!AB69),"",'FG adatbekérő űrlap'!AB69)</f>
        <v/>
      </c>
      <c r="AK63" t="str">
        <f>IF(ISBLANK('FG adatbekérő űrlap'!AC69),"",'FG adatbekérő űrlap'!AC69)</f>
        <v/>
      </c>
      <c r="AL63" t="str">
        <f>IF(ISBLANK('FG adatbekérő űrlap'!AD69),"",'FG adatbekérő űrlap'!AD69)</f>
        <v/>
      </c>
      <c r="AM63" t="str">
        <f>IF(ISBLANK('FG adatbekérő űrlap'!AE69),"",'FG adatbekérő űrlap'!AE69)</f>
        <v/>
      </c>
      <c r="AN63" t="str">
        <f>IF(ISBLANK('FG adatbekérő űrlap'!AF69),"",'FG adatbekérő űrlap'!AF69)</f>
        <v/>
      </c>
      <c r="AO63" t="str">
        <f>IF(ISBLANK('FG adatbekérő űrlap'!AG69),"",'FG adatbekérő űrlap'!AG69)</f>
        <v/>
      </c>
      <c r="AP63" t="str">
        <f>IF(ISBLANK('FG adatbekérő űrlap'!AH69),"",'FG adatbekérő űrlap'!AH69)</f>
        <v/>
      </c>
      <c r="AQ63" s="15" t="str">
        <f t="shared" si="2"/>
        <v/>
      </c>
      <c r="AR63" s="15" t="str">
        <f t="shared" si="3"/>
        <v/>
      </c>
      <c r="AS63" s="15" t="str">
        <f t="shared" si="4"/>
        <v/>
      </c>
      <c r="AT63" s="15" t="str">
        <f t="shared" si="5"/>
        <v/>
      </c>
      <c r="AU63" s="15" t="str">
        <f t="shared" si="6"/>
        <v/>
      </c>
      <c r="AV63" s="15" t="str">
        <f t="shared" si="7"/>
        <v/>
      </c>
      <c r="AW63" s="15" t="str">
        <f t="shared" si="8"/>
        <v/>
      </c>
      <c r="AX63" s="15" t="str">
        <f t="shared" si="9"/>
        <v/>
      </c>
      <c r="AY63" s="15" t="str">
        <f t="shared" si="10"/>
        <v/>
      </c>
      <c r="AZ63" s="15" t="str">
        <f t="shared" si="11"/>
        <v/>
      </c>
      <c r="BA63" s="15" t="str">
        <f t="shared" si="12"/>
        <v/>
      </c>
      <c r="BB63" s="15" t="str">
        <f t="shared" si="13"/>
        <v/>
      </c>
      <c r="BC63" s="15" t="str">
        <f t="shared" si="14"/>
        <v/>
      </c>
      <c r="BD63" s="15" t="str">
        <f t="shared" si="15"/>
        <v/>
      </c>
    </row>
    <row r="64" spans="1:56" x14ac:dyDescent="0.35">
      <c r="A64" t="str">
        <f>IF(ISBLANK('FG adatbekérő űrlap'!B$4),"",'FG adatbekérő űrlap'!B$4)</f>
        <v/>
      </c>
      <c r="B64" t="str">
        <f>IF(ISBLANK('FG adatbekérő űrlap'!C$4),"",'FG adatbekérő űrlap'!C$4)</f>
        <v/>
      </c>
      <c r="C64" t="str">
        <f t="shared" si="1"/>
        <v/>
      </c>
      <c r="D64" t="str">
        <f>IF(ISBLANK('FG adatbekérő űrlap'!D$4),"",'FG adatbekérő űrlap'!D$4)</f>
        <v/>
      </c>
      <c r="E64" t="str">
        <f>IF(ISBLANK('FG adatbekérő űrlap'!E$4),"",'FG adatbekérő űrlap'!E$4)</f>
        <v/>
      </c>
      <c r="F64" t="str">
        <f>IF(ISBLANK('FG adatbekérő űrlap'!F$4),"",'FG adatbekérő űrlap'!F$4)</f>
        <v/>
      </c>
      <c r="G64" t="str">
        <f>IF(ISBLANK('FG adatbekérő űrlap'!H$4),"",PROPER('FG adatbekérő űrlap'!H$4))</f>
        <v/>
      </c>
      <c r="H64" t="str">
        <f>IF(ISBLANK('FG adatbekérő űrlap'!I$4),"",LOWER('FG adatbekérő űrlap'!I$4))</f>
        <v/>
      </c>
      <c r="I64" t="str">
        <f>IF(ISBLANK('FG adatbekérő űrlap'!J$4),"",'FG adatbekérő űrlap'!J$4)</f>
        <v/>
      </c>
      <c r="J64" t="str">
        <f>IF(ISBLANK('FG adatbekérő űrlap'!K$4),"",PROPER('FG adatbekérő űrlap'!K$4))</f>
        <v/>
      </c>
      <c r="K64" t="str">
        <f>IF(ISBLANK('FG adatbekérő űrlap'!L$4),"",LOWER('FG adatbekérő űrlap'!L$4))</f>
        <v/>
      </c>
      <c r="L64" t="str">
        <f>IF(ISBLANK('FG adatbekérő űrlap'!M$4),"",'FG adatbekérő űrlap'!M$4)</f>
        <v/>
      </c>
      <c r="M64" t="str">
        <f>IF(ISBLANK('FG adatbekérő űrlap'!B70),"",'FG adatbekérő űrlap'!B70)</f>
        <v/>
      </c>
      <c r="N64" t="str">
        <f>IF(ISBLANK('FG adatbekérő űrlap'!C70),"",UPPER('FG adatbekérő űrlap'!C70))</f>
        <v/>
      </c>
      <c r="O64" t="str">
        <f>IF(ISBLANK('FG adatbekérő űrlap'!E70),"",'FG adatbekérő űrlap'!E70)</f>
        <v/>
      </c>
      <c r="P64" t="str">
        <f>IF(ISBLANK('FG adatbekérő űrlap'!F70),"",'FG adatbekérő űrlap'!F70)</f>
        <v/>
      </c>
      <c r="Q64" t="str">
        <f>IF(ISBLANK('FG adatbekérő űrlap'!G70),"",'FG adatbekérő űrlap'!G70)</f>
        <v/>
      </c>
      <c r="R64" t="e">
        <f>IF(ISBLANK('FG adatbekérő űrlap'!#REF!),"",'FG adatbekérő űrlap'!#REF!)</f>
        <v>#REF!</v>
      </c>
      <c r="S64" t="str">
        <f>IF(ISBLANK('FG adatbekérő űrlap'!H70),"",'FG adatbekérő űrlap'!H70)</f>
        <v/>
      </c>
      <c r="T64" t="str">
        <f>IF(ISBLANK('FG adatbekérő űrlap'!I70),"",'FG adatbekérő űrlap'!I70)</f>
        <v/>
      </c>
      <c r="U64" t="str">
        <f>IF(ISBLANK('FG adatbekérő űrlap'!J70),"",'FG adatbekérő űrlap'!J70)</f>
        <v/>
      </c>
      <c r="V64" t="str">
        <f>IF(ISBLANK('FG adatbekérő űrlap'!K70),"",'FG adatbekérő űrlap'!K70)</f>
        <v/>
      </c>
      <c r="W64" t="str">
        <f>IF(ISBLANK('FG adatbekérő űrlap'!L70),"",'FG adatbekérő űrlap'!L70)</f>
        <v/>
      </c>
      <c r="X64" t="str">
        <f>IF(ISBLANK('FG adatbekérő űrlap'!P70),"",'FG adatbekérő űrlap'!P70)</f>
        <v/>
      </c>
      <c r="Y64" t="str">
        <f>IF(ISBLANK('FG adatbekérő űrlap'!Q70),"",'FG adatbekérő űrlap'!Q70)</f>
        <v/>
      </c>
      <c r="Z64" t="str">
        <f>IF(ISBLANK('FG adatbekérő űrlap'!R70),"",'FG adatbekérő űrlap'!R70)</f>
        <v/>
      </c>
      <c r="AA64" t="str">
        <f>IF(ISBLANK('FG adatbekérő űrlap'!S70),"",'FG adatbekérő űrlap'!S70)</f>
        <v/>
      </c>
      <c r="AB64" t="str">
        <f>IF(ISBLANK('FG adatbekérő űrlap'!T70),"",'FG adatbekérő űrlap'!T70)</f>
        <v/>
      </c>
      <c r="AC64" t="str">
        <f>IF(ISBLANK('FG adatbekérő űrlap'!U70),"",'FG adatbekérő űrlap'!U70)</f>
        <v/>
      </c>
      <c r="AD64" t="str">
        <f>IF(ISBLANK('FG adatbekérő űrlap'!V70),"",'FG adatbekérő űrlap'!V70)</f>
        <v/>
      </c>
      <c r="AE64" t="str">
        <f>IF(ISBLANK('FG adatbekérő űrlap'!W70),"",'FG adatbekérő űrlap'!W70)</f>
        <v/>
      </c>
      <c r="AF64" t="str">
        <f>IF(ISBLANK('FG adatbekérő űrlap'!X70),"",'FG adatbekérő űrlap'!X70)</f>
        <v/>
      </c>
      <c r="AG64" t="str">
        <f>IF(ISBLANK('FG adatbekérő űrlap'!Y70),"",'FG adatbekérő űrlap'!Y70)</f>
        <v/>
      </c>
      <c r="AH64" t="str">
        <f>IF(ISBLANK('FG adatbekérő űrlap'!Z70),"",'FG adatbekérő űrlap'!Z70)</f>
        <v/>
      </c>
      <c r="AI64" t="str">
        <f>IF(ISBLANK('FG adatbekérő űrlap'!AA70),"",'FG adatbekérő űrlap'!AA70)</f>
        <v/>
      </c>
      <c r="AJ64" t="str">
        <f>IF(ISBLANK('FG adatbekérő űrlap'!AB70),"",'FG adatbekérő űrlap'!AB70)</f>
        <v/>
      </c>
      <c r="AK64" t="str">
        <f>IF(ISBLANK('FG adatbekérő űrlap'!AC70),"",'FG adatbekérő űrlap'!AC70)</f>
        <v/>
      </c>
      <c r="AL64" t="str">
        <f>IF(ISBLANK('FG adatbekérő űrlap'!AD70),"",'FG adatbekérő űrlap'!AD70)</f>
        <v/>
      </c>
      <c r="AM64" t="str">
        <f>IF(ISBLANK('FG adatbekérő űrlap'!AE70),"",'FG adatbekérő űrlap'!AE70)</f>
        <v/>
      </c>
      <c r="AN64" t="str">
        <f>IF(ISBLANK('FG adatbekérő űrlap'!AF70),"",'FG adatbekérő űrlap'!AF70)</f>
        <v/>
      </c>
      <c r="AO64" t="str">
        <f>IF(ISBLANK('FG adatbekérő űrlap'!AG70),"",'FG adatbekérő űrlap'!AG70)</f>
        <v/>
      </c>
      <c r="AP64" t="str">
        <f>IF(ISBLANK('FG adatbekérő űrlap'!AH70),"",'FG adatbekérő űrlap'!AH70)</f>
        <v/>
      </c>
      <c r="AQ64" s="15" t="str">
        <f t="shared" si="2"/>
        <v/>
      </c>
      <c r="AR64" s="15" t="str">
        <f t="shared" si="3"/>
        <v/>
      </c>
      <c r="AS64" s="15" t="str">
        <f t="shared" si="4"/>
        <v/>
      </c>
      <c r="AT64" s="15" t="str">
        <f t="shared" si="5"/>
        <v/>
      </c>
      <c r="AU64" s="15" t="str">
        <f t="shared" si="6"/>
        <v/>
      </c>
      <c r="AV64" s="15" t="str">
        <f t="shared" si="7"/>
        <v/>
      </c>
      <c r="AW64" s="15" t="str">
        <f t="shared" si="8"/>
        <v/>
      </c>
      <c r="AX64" s="15" t="str">
        <f t="shared" si="9"/>
        <v/>
      </c>
      <c r="AY64" s="15" t="str">
        <f t="shared" si="10"/>
        <v/>
      </c>
      <c r="AZ64" s="15" t="str">
        <f t="shared" si="11"/>
        <v/>
      </c>
      <c r="BA64" s="15" t="str">
        <f t="shared" si="12"/>
        <v/>
      </c>
      <c r="BB64" s="15" t="str">
        <f t="shared" si="13"/>
        <v/>
      </c>
      <c r="BC64" s="15" t="str">
        <f t="shared" si="14"/>
        <v/>
      </c>
      <c r="BD64" s="15" t="str">
        <f t="shared" si="15"/>
        <v/>
      </c>
    </row>
    <row r="65" spans="1:56" x14ac:dyDescent="0.35">
      <c r="A65" t="str">
        <f>IF(ISBLANK('FG adatbekérő űrlap'!B$4),"",'FG adatbekérő űrlap'!B$4)</f>
        <v/>
      </c>
      <c r="B65" t="str">
        <f>IF(ISBLANK('FG adatbekérő űrlap'!C$4),"",'FG adatbekérő űrlap'!C$4)</f>
        <v/>
      </c>
      <c r="C65" t="str">
        <f t="shared" si="1"/>
        <v/>
      </c>
      <c r="D65" t="str">
        <f>IF(ISBLANK('FG adatbekérő űrlap'!D$4),"",'FG adatbekérő űrlap'!D$4)</f>
        <v/>
      </c>
      <c r="E65" t="str">
        <f>IF(ISBLANK('FG adatbekérő űrlap'!E$4),"",'FG adatbekérő űrlap'!E$4)</f>
        <v/>
      </c>
      <c r="F65" t="str">
        <f>IF(ISBLANK('FG adatbekérő űrlap'!F$4),"",'FG adatbekérő űrlap'!F$4)</f>
        <v/>
      </c>
      <c r="G65" t="str">
        <f>IF(ISBLANK('FG adatbekérő űrlap'!H$4),"",PROPER('FG adatbekérő űrlap'!H$4))</f>
        <v/>
      </c>
      <c r="H65" t="str">
        <f>IF(ISBLANK('FG adatbekérő űrlap'!I$4),"",LOWER('FG adatbekérő űrlap'!I$4))</f>
        <v/>
      </c>
      <c r="I65" t="str">
        <f>IF(ISBLANK('FG adatbekérő űrlap'!J$4),"",'FG adatbekérő űrlap'!J$4)</f>
        <v/>
      </c>
      <c r="J65" t="str">
        <f>IF(ISBLANK('FG adatbekérő űrlap'!K$4),"",PROPER('FG adatbekérő űrlap'!K$4))</f>
        <v/>
      </c>
      <c r="K65" t="str">
        <f>IF(ISBLANK('FG adatbekérő űrlap'!L$4),"",LOWER('FG adatbekérő űrlap'!L$4))</f>
        <v/>
      </c>
      <c r="L65" t="str">
        <f>IF(ISBLANK('FG adatbekérő űrlap'!M$4),"",'FG adatbekérő űrlap'!M$4)</f>
        <v/>
      </c>
      <c r="M65" t="str">
        <f>IF(ISBLANK('FG adatbekérő űrlap'!B71),"",'FG adatbekérő űrlap'!B71)</f>
        <v/>
      </c>
      <c r="N65" t="str">
        <f>IF(ISBLANK('FG adatbekérő űrlap'!C71),"",UPPER('FG adatbekérő űrlap'!C71))</f>
        <v/>
      </c>
      <c r="O65" t="str">
        <f>IF(ISBLANK('FG adatbekérő űrlap'!E71),"",'FG adatbekérő űrlap'!E71)</f>
        <v/>
      </c>
      <c r="P65" t="str">
        <f>IF(ISBLANK('FG adatbekérő űrlap'!F71),"",'FG adatbekérő űrlap'!F71)</f>
        <v/>
      </c>
      <c r="Q65" t="str">
        <f>IF(ISBLANK('FG adatbekérő űrlap'!G71),"",'FG adatbekérő űrlap'!G71)</f>
        <v/>
      </c>
      <c r="R65" t="e">
        <f>IF(ISBLANK('FG adatbekérő űrlap'!#REF!),"",'FG adatbekérő űrlap'!#REF!)</f>
        <v>#REF!</v>
      </c>
      <c r="S65" t="str">
        <f>IF(ISBLANK('FG adatbekérő űrlap'!H71),"",'FG adatbekérő űrlap'!H71)</f>
        <v/>
      </c>
      <c r="T65" t="str">
        <f>IF(ISBLANK('FG adatbekérő űrlap'!I71),"",'FG adatbekérő űrlap'!I71)</f>
        <v/>
      </c>
      <c r="U65" t="str">
        <f>IF(ISBLANK('FG adatbekérő űrlap'!J71),"",'FG adatbekérő űrlap'!J71)</f>
        <v/>
      </c>
      <c r="V65" t="str">
        <f>IF(ISBLANK('FG adatbekérő űrlap'!K71),"",'FG adatbekérő űrlap'!K71)</f>
        <v/>
      </c>
      <c r="W65" t="str">
        <f>IF(ISBLANK('FG adatbekérő űrlap'!L71),"",'FG adatbekérő űrlap'!L71)</f>
        <v/>
      </c>
      <c r="X65" t="str">
        <f>IF(ISBLANK('FG adatbekérő űrlap'!P71),"",'FG adatbekérő űrlap'!P71)</f>
        <v/>
      </c>
      <c r="Y65" t="str">
        <f>IF(ISBLANK('FG adatbekérő űrlap'!Q71),"",'FG adatbekérő űrlap'!Q71)</f>
        <v/>
      </c>
      <c r="Z65" t="str">
        <f>IF(ISBLANK('FG adatbekérő űrlap'!R71),"",'FG adatbekérő űrlap'!R71)</f>
        <v/>
      </c>
      <c r="AA65" t="str">
        <f>IF(ISBLANK('FG adatbekérő űrlap'!S71),"",'FG adatbekérő űrlap'!S71)</f>
        <v/>
      </c>
      <c r="AB65" t="str">
        <f>IF(ISBLANK('FG adatbekérő űrlap'!T71),"",'FG adatbekérő űrlap'!T71)</f>
        <v/>
      </c>
      <c r="AC65" t="str">
        <f>IF(ISBLANK('FG adatbekérő űrlap'!U71),"",'FG adatbekérő űrlap'!U71)</f>
        <v/>
      </c>
      <c r="AD65" t="str">
        <f>IF(ISBLANK('FG adatbekérő űrlap'!V71),"",'FG adatbekérő űrlap'!V71)</f>
        <v/>
      </c>
      <c r="AE65" t="str">
        <f>IF(ISBLANK('FG adatbekérő űrlap'!W71),"",'FG adatbekérő űrlap'!W71)</f>
        <v/>
      </c>
      <c r="AF65" t="str">
        <f>IF(ISBLANK('FG adatbekérő űrlap'!X71),"",'FG adatbekérő űrlap'!X71)</f>
        <v/>
      </c>
      <c r="AG65" t="str">
        <f>IF(ISBLANK('FG adatbekérő űrlap'!Y71),"",'FG adatbekérő űrlap'!Y71)</f>
        <v/>
      </c>
      <c r="AH65" t="str">
        <f>IF(ISBLANK('FG adatbekérő űrlap'!Z71),"",'FG adatbekérő űrlap'!Z71)</f>
        <v/>
      </c>
      <c r="AI65" t="str">
        <f>IF(ISBLANK('FG adatbekérő űrlap'!AA71),"",'FG adatbekérő űrlap'!AA71)</f>
        <v/>
      </c>
      <c r="AJ65" t="str">
        <f>IF(ISBLANK('FG adatbekérő űrlap'!AB71),"",'FG adatbekérő űrlap'!AB71)</f>
        <v/>
      </c>
      <c r="AK65" t="str">
        <f>IF(ISBLANK('FG adatbekérő űrlap'!AC71),"",'FG adatbekérő űrlap'!AC71)</f>
        <v/>
      </c>
      <c r="AL65" t="str">
        <f>IF(ISBLANK('FG adatbekérő űrlap'!AD71),"",'FG adatbekérő űrlap'!AD71)</f>
        <v/>
      </c>
      <c r="AM65" t="str">
        <f>IF(ISBLANK('FG adatbekérő űrlap'!AE71),"",'FG adatbekérő űrlap'!AE71)</f>
        <v/>
      </c>
      <c r="AN65" t="str">
        <f>IF(ISBLANK('FG adatbekérő űrlap'!AF71),"",'FG adatbekérő űrlap'!AF71)</f>
        <v/>
      </c>
      <c r="AO65" t="str">
        <f>IF(ISBLANK('FG adatbekérő űrlap'!AG71),"",'FG adatbekérő űrlap'!AG71)</f>
        <v/>
      </c>
      <c r="AP65" t="str">
        <f>IF(ISBLANK('FG adatbekérő űrlap'!AH71),"",'FG adatbekérő űrlap'!AH71)</f>
        <v/>
      </c>
      <c r="AQ65" s="15" t="str">
        <f t="shared" si="2"/>
        <v/>
      </c>
      <c r="AR65" s="15" t="str">
        <f t="shared" si="3"/>
        <v/>
      </c>
      <c r="AS65" s="15" t="str">
        <f t="shared" si="4"/>
        <v/>
      </c>
      <c r="AT65" s="15" t="str">
        <f t="shared" si="5"/>
        <v/>
      </c>
      <c r="AU65" s="15" t="str">
        <f t="shared" si="6"/>
        <v/>
      </c>
      <c r="AV65" s="15" t="str">
        <f t="shared" si="7"/>
        <v/>
      </c>
      <c r="AW65" s="15" t="str">
        <f t="shared" si="8"/>
        <v/>
      </c>
      <c r="AX65" s="15" t="str">
        <f t="shared" si="9"/>
        <v/>
      </c>
      <c r="AY65" s="15" t="str">
        <f t="shared" si="10"/>
        <v/>
      </c>
      <c r="AZ65" s="15" t="str">
        <f t="shared" si="11"/>
        <v/>
      </c>
      <c r="BA65" s="15" t="str">
        <f t="shared" si="12"/>
        <v/>
      </c>
      <c r="BB65" s="15" t="str">
        <f t="shared" si="13"/>
        <v/>
      </c>
      <c r="BC65" s="15" t="str">
        <f t="shared" si="14"/>
        <v/>
      </c>
      <c r="BD65" s="15" t="str">
        <f t="shared" si="15"/>
        <v/>
      </c>
    </row>
    <row r="66" spans="1:56" x14ac:dyDescent="0.35">
      <c r="A66" t="str">
        <f>IF(ISBLANK('FG adatbekérő űrlap'!B$4),"",'FG adatbekérő űrlap'!B$4)</f>
        <v/>
      </c>
      <c r="B66" t="str">
        <f>IF(ISBLANK('FG adatbekérő űrlap'!C$4),"",'FG adatbekérő űrlap'!C$4)</f>
        <v/>
      </c>
      <c r="C66" t="str">
        <f t="shared" si="1"/>
        <v/>
      </c>
      <c r="D66" t="str">
        <f>IF(ISBLANK('FG adatbekérő űrlap'!D$4),"",'FG adatbekérő űrlap'!D$4)</f>
        <v/>
      </c>
      <c r="E66" t="str">
        <f>IF(ISBLANK('FG adatbekérő űrlap'!E$4),"",'FG adatbekérő űrlap'!E$4)</f>
        <v/>
      </c>
      <c r="F66" t="str">
        <f>IF(ISBLANK('FG adatbekérő űrlap'!F$4),"",'FG adatbekérő űrlap'!F$4)</f>
        <v/>
      </c>
      <c r="G66" t="str">
        <f>IF(ISBLANK('FG adatbekérő űrlap'!H$4),"",PROPER('FG adatbekérő űrlap'!H$4))</f>
        <v/>
      </c>
      <c r="H66" t="str">
        <f>IF(ISBLANK('FG adatbekérő űrlap'!I$4),"",LOWER('FG adatbekérő űrlap'!I$4))</f>
        <v/>
      </c>
      <c r="I66" t="str">
        <f>IF(ISBLANK('FG adatbekérő űrlap'!J$4),"",'FG adatbekérő űrlap'!J$4)</f>
        <v/>
      </c>
      <c r="J66" t="str">
        <f>IF(ISBLANK('FG adatbekérő űrlap'!K$4),"",PROPER('FG adatbekérő űrlap'!K$4))</f>
        <v/>
      </c>
      <c r="K66" t="str">
        <f>IF(ISBLANK('FG adatbekérő űrlap'!L$4),"",LOWER('FG adatbekérő űrlap'!L$4))</f>
        <v/>
      </c>
      <c r="L66" t="str">
        <f>IF(ISBLANK('FG adatbekérő űrlap'!M$4),"",'FG adatbekérő űrlap'!M$4)</f>
        <v/>
      </c>
      <c r="M66" t="str">
        <f>IF(ISBLANK('FG adatbekérő űrlap'!B72),"",'FG adatbekérő űrlap'!B72)</f>
        <v/>
      </c>
      <c r="N66" t="str">
        <f>IF(ISBLANK('FG adatbekérő űrlap'!C72),"",UPPER('FG adatbekérő űrlap'!C72))</f>
        <v/>
      </c>
      <c r="O66" t="str">
        <f>IF(ISBLANK('FG adatbekérő űrlap'!E72),"",'FG adatbekérő űrlap'!E72)</f>
        <v/>
      </c>
      <c r="P66" t="str">
        <f>IF(ISBLANK('FG adatbekérő űrlap'!F72),"",'FG adatbekérő űrlap'!F72)</f>
        <v/>
      </c>
      <c r="Q66" t="str">
        <f>IF(ISBLANK('FG adatbekérő űrlap'!G72),"",'FG adatbekérő űrlap'!G72)</f>
        <v/>
      </c>
      <c r="R66" t="e">
        <f>IF(ISBLANK('FG adatbekérő űrlap'!#REF!),"",'FG adatbekérő űrlap'!#REF!)</f>
        <v>#REF!</v>
      </c>
      <c r="S66" t="str">
        <f>IF(ISBLANK('FG adatbekérő űrlap'!H72),"",'FG adatbekérő űrlap'!H72)</f>
        <v/>
      </c>
      <c r="T66" t="str">
        <f>IF(ISBLANK('FG adatbekérő űrlap'!I72),"",'FG adatbekérő űrlap'!I72)</f>
        <v/>
      </c>
      <c r="U66" t="str">
        <f>IF(ISBLANK('FG adatbekérő űrlap'!J72),"",'FG adatbekérő űrlap'!J72)</f>
        <v/>
      </c>
      <c r="V66" t="str">
        <f>IF(ISBLANK('FG adatbekérő űrlap'!K72),"",'FG adatbekérő űrlap'!K72)</f>
        <v/>
      </c>
      <c r="W66" t="str">
        <f>IF(ISBLANK('FG adatbekérő űrlap'!L72),"",'FG adatbekérő űrlap'!L72)</f>
        <v/>
      </c>
      <c r="X66" t="str">
        <f>IF(ISBLANK('FG adatbekérő űrlap'!P72),"",'FG adatbekérő űrlap'!P72)</f>
        <v/>
      </c>
      <c r="Y66" t="str">
        <f>IF(ISBLANK('FG adatbekérő űrlap'!Q72),"",'FG adatbekérő űrlap'!Q72)</f>
        <v/>
      </c>
      <c r="Z66" t="str">
        <f>IF(ISBLANK('FG adatbekérő űrlap'!R72),"",'FG adatbekérő űrlap'!R72)</f>
        <v/>
      </c>
      <c r="AA66" t="str">
        <f>IF(ISBLANK('FG adatbekérő űrlap'!S72),"",'FG adatbekérő űrlap'!S72)</f>
        <v/>
      </c>
      <c r="AB66" t="str">
        <f>IF(ISBLANK('FG adatbekérő űrlap'!T72),"",'FG adatbekérő űrlap'!T72)</f>
        <v/>
      </c>
      <c r="AC66" t="str">
        <f>IF(ISBLANK('FG adatbekérő űrlap'!U72),"",'FG adatbekérő űrlap'!U72)</f>
        <v/>
      </c>
      <c r="AD66" t="str">
        <f>IF(ISBLANK('FG adatbekérő űrlap'!V72),"",'FG adatbekérő űrlap'!V72)</f>
        <v/>
      </c>
      <c r="AE66" t="str">
        <f>IF(ISBLANK('FG adatbekérő űrlap'!W72),"",'FG adatbekérő űrlap'!W72)</f>
        <v/>
      </c>
      <c r="AF66" t="str">
        <f>IF(ISBLANK('FG adatbekérő űrlap'!X72),"",'FG adatbekérő űrlap'!X72)</f>
        <v/>
      </c>
      <c r="AG66" t="str">
        <f>IF(ISBLANK('FG adatbekérő űrlap'!Y72),"",'FG adatbekérő űrlap'!Y72)</f>
        <v/>
      </c>
      <c r="AH66" t="str">
        <f>IF(ISBLANK('FG adatbekérő űrlap'!Z72),"",'FG adatbekérő űrlap'!Z72)</f>
        <v/>
      </c>
      <c r="AI66" t="str">
        <f>IF(ISBLANK('FG adatbekérő űrlap'!AA72),"",'FG adatbekérő űrlap'!AA72)</f>
        <v/>
      </c>
      <c r="AJ66" t="str">
        <f>IF(ISBLANK('FG adatbekérő űrlap'!AB72),"",'FG adatbekérő űrlap'!AB72)</f>
        <v/>
      </c>
      <c r="AK66" t="str">
        <f>IF(ISBLANK('FG adatbekérő űrlap'!AC72),"",'FG adatbekérő űrlap'!AC72)</f>
        <v/>
      </c>
      <c r="AL66" t="str">
        <f>IF(ISBLANK('FG adatbekérő űrlap'!AD72),"",'FG adatbekérő űrlap'!AD72)</f>
        <v/>
      </c>
      <c r="AM66" t="str">
        <f>IF(ISBLANK('FG adatbekérő űrlap'!AE72),"",'FG adatbekérő űrlap'!AE72)</f>
        <v/>
      </c>
      <c r="AN66" t="str">
        <f>IF(ISBLANK('FG adatbekérő űrlap'!AF72),"",'FG adatbekérő űrlap'!AF72)</f>
        <v/>
      </c>
      <c r="AO66" t="str">
        <f>IF(ISBLANK('FG adatbekérő űrlap'!AG72),"",'FG adatbekérő űrlap'!AG72)</f>
        <v/>
      </c>
      <c r="AP66" t="str">
        <f>IF(ISBLANK('FG adatbekérő űrlap'!AH72),"",'FG adatbekérő űrlap'!AH72)</f>
        <v/>
      </c>
      <c r="AQ66" s="15" t="str">
        <f t="shared" si="2"/>
        <v/>
      </c>
      <c r="AR66" s="15" t="str">
        <f t="shared" si="3"/>
        <v/>
      </c>
      <c r="AS66" s="15" t="str">
        <f t="shared" si="4"/>
        <v/>
      </c>
      <c r="AT66" s="15" t="str">
        <f t="shared" si="5"/>
        <v/>
      </c>
      <c r="AU66" s="15" t="str">
        <f t="shared" si="6"/>
        <v/>
      </c>
      <c r="AV66" s="15" t="str">
        <f t="shared" si="7"/>
        <v/>
      </c>
      <c r="AW66" s="15" t="str">
        <f t="shared" si="8"/>
        <v/>
      </c>
      <c r="AX66" s="15" t="str">
        <f t="shared" si="9"/>
        <v/>
      </c>
      <c r="AY66" s="15" t="str">
        <f t="shared" si="10"/>
        <v/>
      </c>
      <c r="AZ66" s="15" t="str">
        <f t="shared" si="11"/>
        <v/>
      </c>
      <c r="BA66" s="15" t="str">
        <f t="shared" si="12"/>
        <v/>
      </c>
      <c r="BB66" s="15" t="str">
        <f t="shared" si="13"/>
        <v/>
      </c>
      <c r="BC66" s="15" t="str">
        <f t="shared" si="14"/>
        <v/>
      </c>
      <c r="BD66" s="15" t="str">
        <f t="shared" si="15"/>
        <v/>
      </c>
    </row>
    <row r="67" spans="1:56" x14ac:dyDescent="0.35">
      <c r="A67" t="str">
        <f>IF(ISBLANK('FG adatbekérő űrlap'!B$4),"",'FG adatbekérő űrlap'!B$4)</f>
        <v/>
      </c>
      <c r="B67" t="str">
        <f>IF(ISBLANK('FG adatbekérő űrlap'!C$4),"",'FG adatbekérő űrlap'!C$4)</f>
        <v/>
      </c>
      <c r="C67" t="str">
        <f t="shared" ref="C67:C101" si="16">LEFT(B67,8)</f>
        <v/>
      </c>
      <c r="D67" t="str">
        <f>IF(ISBLANK('FG adatbekérő űrlap'!D$4),"",'FG adatbekérő űrlap'!D$4)</f>
        <v/>
      </c>
      <c r="E67" t="str">
        <f>IF(ISBLANK('FG adatbekérő űrlap'!E$4),"",'FG adatbekérő űrlap'!E$4)</f>
        <v/>
      </c>
      <c r="F67" t="str">
        <f>IF(ISBLANK('FG adatbekérő űrlap'!F$4),"",'FG adatbekérő űrlap'!F$4)</f>
        <v/>
      </c>
      <c r="G67" t="str">
        <f>IF(ISBLANK('FG adatbekérő űrlap'!H$4),"",PROPER('FG adatbekérő űrlap'!H$4))</f>
        <v/>
      </c>
      <c r="H67" t="str">
        <f>IF(ISBLANK('FG adatbekérő űrlap'!I$4),"",LOWER('FG adatbekérő űrlap'!I$4))</f>
        <v/>
      </c>
      <c r="I67" t="str">
        <f>IF(ISBLANK('FG adatbekérő űrlap'!J$4),"",'FG adatbekérő űrlap'!J$4)</f>
        <v/>
      </c>
      <c r="J67" t="str">
        <f>IF(ISBLANK('FG adatbekérő űrlap'!K$4),"",PROPER('FG adatbekérő űrlap'!K$4))</f>
        <v/>
      </c>
      <c r="K67" t="str">
        <f>IF(ISBLANK('FG adatbekérő űrlap'!L$4),"",LOWER('FG adatbekérő űrlap'!L$4))</f>
        <v/>
      </c>
      <c r="L67" t="str">
        <f>IF(ISBLANK('FG adatbekérő űrlap'!M$4),"",'FG adatbekérő űrlap'!M$4)</f>
        <v/>
      </c>
      <c r="M67" t="str">
        <f>IF(ISBLANK('FG adatbekérő űrlap'!B73),"",'FG adatbekérő űrlap'!B73)</f>
        <v/>
      </c>
      <c r="N67" t="str">
        <f>IF(ISBLANK('FG adatbekérő űrlap'!C73),"",UPPER('FG adatbekérő űrlap'!C73))</f>
        <v/>
      </c>
      <c r="O67" t="str">
        <f>IF(ISBLANK('FG adatbekérő űrlap'!E73),"",'FG adatbekérő űrlap'!E73)</f>
        <v/>
      </c>
      <c r="P67" t="str">
        <f>IF(ISBLANK('FG adatbekérő űrlap'!F73),"",'FG adatbekérő űrlap'!F73)</f>
        <v/>
      </c>
      <c r="Q67" t="str">
        <f>IF(ISBLANK('FG adatbekérő űrlap'!G73),"",'FG adatbekérő űrlap'!G73)</f>
        <v/>
      </c>
      <c r="R67" t="e">
        <f>IF(ISBLANK('FG adatbekérő űrlap'!#REF!),"",'FG adatbekérő űrlap'!#REF!)</f>
        <v>#REF!</v>
      </c>
      <c r="S67" t="str">
        <f>IF(ISBLANK('FG adatbekérő űrlap'!H73),"",'FG adatbekérő űrlap'!H73)</f>
        <v/>
      </c>
      <c r="T67" t="str">
        <f>IF(ISBLANK('FG adatbekérő űrlap'!I73),"",'FG adatbekérő űrlap'!I73)</f>
        <v/>
      </c>
      <c r="U67" t="str">
        <f>IF(ISBLANK('FG adatbekérő űrlap'!J73),"",'FG adatbekérő űrlap'!J73)</f>
        <v/>
      </c>
      <c r="V67" t="str">
        <f>IF(ISBLANK('FG adatbekérő űrlap'!K73),"",'FG adatbekérő űrlap'!K73)</f>
        <v/>
      </c>
      <c r="W67" t="str">
        <f>IF(ISBLANK('FG adatbekérő űrlap'!L73),"",'FG adatbekérő űrlap'!L73)</f>
        <v/>
      </c>
      <c r="X67" t="str">
        <f>IF(ISBLANK('FG adatbekérő űrlap'!P73),"",'FG adatbekérő űrlap'!P73)</f>
        <v/>
      </c>
      <c r="Y67" t="str">
        <f>IF(ISBLANK('FG adatbekérő űrlap'!Q73),"",'FG adatbekérő űrlap'!Q73)</f>
        <v/>
      </c>
      <c r="Z67" t="str">
        <f>IF(ISBLANK('FG adatbekérő űrlap'!R73),"",'FG adatbekérő űrlap'!R73)</f>
        <v/>
      </c>
      <c r="AA67" t="str">
        <f>IF(ISBLANK('FG adatbekérő űrlap'!S73),"",'FG adatbekérő űrlap'!S73)</f>
        <v/>
      </c>
      <c r="AB67" t="str">
        <f>IF(ISBLANK('FG adatbekérő űrlap'!T73),"",'FG adatbekérő űrlap'!T73)</f>
        <v/>
      </c>
      <c r="AC67" t="str">
        <f>IF(ISBLANK('FG adatbekérő űrlap'!U73),"",'FG adatbekérő űrlap'!U73)</f>
        <v/>
      </c>
      <c r="AD67" t="str">
        <f>IF(ISBLANK('FG adatbekérő űrlap'!V73),"",'FG adatbekérő űrlap'!V73)</f>
        <v/>
      </c>
      <c r="AE67" t="str">
        <f>IF(ISBLANK('FG adatbekérő űrlap'!W73),"",'FG adatbekérő űrlap'!W73)</f>
        <v/>
      </c>
      <c r="AF67" t="str">
        <f>IF(ISBLANK('FG adatbekérő űrlap'!X73),"",'FG adatbekérő űrlap'!X73)</f>
        <v/>
      </c>
      <c r="AG67" t="str">
        <f>IF(ISBLANK('FG adatbekérő űrlap'!Y73),"",'FG adatbekérő űrlap'!Y73)</f>
        <v/>
      </c>
      <c r="AH67" t="str">
        <f>IF(ISBLANK('FG adatbekérő űrlap'!Z73),"",'FG adatbekérő űrlap'!Z73)</f>
        <v/>
      </c>
      <c r="AI67" t="str">
        <f>IF(ISBLANK('FG adatbekérő űrlap'!AA73),"",'FG adatbekérő űrlap'!AA73)</f>
        <v/>
      </c>
      <c r="AJ67" t="str">
        <f>IF(ISBLANK('FG adatbekérő űrlap'!AB73),"",'FG adatbekérő űrlap'!AB73)</f>
        <v/>
      </c>
      <c r="AK67" t="str">
        <f>IF(ISBLANK('FG adatbekérő űrlap'!AC73),"",'FG adatbekérő űrlap'!AC73)</f>
        <v/>
      </c>
      <c r="AL67" t="str">
        <f>IF(ISBLANK('FG adatbekérő űrlap'!AD73),"",'FG adatbekérő űrlap'!AD73)</f>
        <v/>
      </c>
      <c r="AM67" t="str">
        <f>IF(ISBLANK('FG adatbekérő űrlap'!AE73),"",'FG adatbekérő űrlap'!AE73)</f>
        <v/>
      </c>
      <c r="AN67" t="str">
        <f>IF(ISBLANK('FG adatbekérő űrlap'!AF73),"",'FG adatbekérő űrlap'!AF73)</f>
        <v/>
      </c>
      <c r="AO67" t="str">
        <f>IF(ISBLANK('FG adatbekérő űrlap'!AG73),"",'FG adatbekérő űrlap'!AG73)</f>
        <v/>
      </c>
      <c r="AP67" t="str">
        <f>IF(ISBLANK('FG adatbekérő űrlap'!AH73),"",'FG adatbekérő űrlap'!AH73)</f>
        <v/>
      </c>
      <c r="AQ67" s="15" t="str">
        <f t="shared" ref="AQ67:AQ101" si="17">IFERROR(AC67*$BW$1/$BW$2,"")</f>
        <v/>
      </c>
      <c r="AR67" s="15" t="str">
        <f t="shared" ref="AR67:AR101" si="18">IFERROR(AD67*$BW$1/$BW$2,"")</f>
        <v/>
      </c>
      <c r="AS67" s="15" t="str">
        <f t="shared" ref="AS67:AS101" si="19">IFERROR(AE67*$BW$1/$BW$2,"")</f>
        <v/>
      </c>
      <c r="AT67" s="15" t="str">
        <f t="shared" ref="AT67:AT101" si="20">IFERROR(AF67*$BW$1/$BW$2,"")</f>
        <v/>
      </c>
      <c r="AU67" s="15" t="str">
        <f t="shared" ref="AU67:AU101" si="21">IFERROR(AG67*$BW$1/$BW$2,"")</f>
        <v/>
      </c>
      <c r="AV67" s="15" t="str">
        <f t="shared" ref="AV67:AV101" si="22">IFERROR(AH67*$BW$1/$BW$2,"")</f>
        <v/>
      </c>
      <c r="AW67" s="15" t="str">
        <f t="shared" ref="AW67:AW101" si="23">IFERROR(AI67*$BW$1/$BW$2,"")</f>
        <v/>
      </c>
      <c r="AX67" s="15" t="str">
        <f t="shared" ref="AX67:AX101" si="24">IFERROR(AJ67*$BW$1/$BW$2,"")</f>
        <v/>
      </c>
      <c r="AY67" s="15" t="str">
        <f t="shared" ref="AY67:AY101" si="25">IFERROR(AK67*$BW$1/$BW$2,"")</f>
        <v/>
      </c>
      <c r="AZ67" s="15" t="str">
        <f t="shared" ref="AZ67:AZ101" si="26">IFERROR(AL67*$BW$1/$BW$2,"")</f>
        <v/>
      </c>
      <c r="BA67" s="15" t="str">
        <f t="shared" ref="BA67:BA101" si="27">IFERROR(AM67*$BW$1/$BW$2,"")</f>
        <v/>
      </c>
      <c r="BB67" s="15" t="str">
        <f t="shared" ref="BB67:BB101" si="28">IFERROR(AN67*$BW$1/$BW$2,"")</f>
        <v/>
      </c>
      <c r="BC67" s="15" t="str">
        <f t="shared" ref="BC67:BC101" si="29">IFERROR(AO67*$BW$1/$BW$2,"")</f>
        <v/>
      </c>
      <c r="BD67" s="15" t="str">
        <f t="shared" ref="BD67:BD101" si="30">IFERROR(AP67*$BW$1/$BW$2,"")</f>
        <v/>
      </c>
    </row>
    <row r="68" spans="1:56" x14ac:dyDescent="0.35">
      <c r="A68" t="str">
        <f>IF(ISBLANK('FG adatbekérő űrlap'!B$4),"",'FG adatbekérő űrlap'!B$4)</f>
        <v/>
      </c>
      <c r="B68" t="str">
        <f>IF(ISBLANK('FG adatbekérő űrlap'!C$4),"",'FG adatbekérő űrlap'!C$4)</f>
        <v/>
      </c>
      <c r="C68" t="str">
        <f t="shared" si="16"/>
        <v/>
      </c>
      <c r="D68" t="str">
        <f>IF(ISBLANK('FG adatbekérő űrlap'!D$4),"",'FG adatbekérő űrlap'!D$4)</f>
        <v/>
      </c>
      <c r="E68" t="str">
        <f>IF(ISBLANK('FG adatbekérő űrlap'!E$4),"",'FG adatbekérő űrlap'!E$4)</f>
        <v/>
      </c>
      <c r="F68" t="str">
        <f>IF(ISBLANK('FG adatbekérő űrlap'!F$4),"",'FG adatbekérő űrlap'!F$4)</f>
        <v/>
      </c>
      <c r="G68" t="str">
        <f>IF(ISBLANK('FG adatbekérő űrlap'!H$4),"",PROPER('FG adatbekérő űrlap'!H$4))</f>
        <v/>
      </c>
      <c r="H68" t="str">
        <f>IF(ISBLANK('FG adatbekérő űrlap'!I$4),"",LOWER('FG adatbekérő űrlap'!I$4))</f>
        <v/>
      </c>
      <c r="I68" t="str">
        <f>IF(ISBLANK('FG adatbekérő űrlap'!J$4),"",'FG adatbekérő űrlap'!J$4)</f>
        <v/>
      </c>
      <c r="J68" t="str">
        <f>IF(ISBLANK('FG adatbekérő űrlap'!K$4),"",PROPER('FG adatbekérő űrlap'!K$4))</f>
        <v/>
      </c>
      <c r="K68" t="str">
        <f>IF(ISBLANK('FG adatbekérő űrlap'!L$4),"",LOWER('FG adatbekérő űrlap'!L$4))</f>
        <v/>
      </c>
      <c r="L68" t="str">
        <f>IF(ISBLANK('FG adatbekérő űrlap'!M$4),"",'FG adatbekérő űrlap'!M$4)</f>
        <v/>
      </c>
      <c r="M68" t="str">
        <f>IF(ISBLANK('FG adatbekérő űrlap'!B74),"",'FG adatbekérő űrlap'!B74)</f>
        <v/>
      </c>
      <c r="N68" t="str">
        <f>IF(ISBLANK('FG adatbekérő űrlap'!C74),"",UPPER('FG adatbekérő űrlap'!C74))</f>
        <v/>
      </c>
      <c r="O68" t="str">
        <f>IF(ISBLANK('FG adatbekérő űrlap'!E74),"",'FG adatbekérő űrlap'!E74)</f>
        <v/>
      </c>
      <c r="P68" t="str">
        <f>IF(ISBLANK('FG adatbekérő űrlap'!F74),"",'FG adatbekérő űrlap'!F74)</f>
        <v/>
      </c>
      <c r="Q68" t="str">
        <f>IF(ISBLANK('FG adatbekérő űrlap'!G74),"",'FG adatbekérő űrlap'!G74)</f>
        <v/>
      </c>
      <c r="R68" t="e">
        <f>IF(ISBLANK('FG adatbekérő űrlap'!#REF!),"",'FG adatbekérő űrlap'!#REF!)</f>
        <v>#REF!</v>
      </c>
      <c r="S68" t="str">
        <f>IF(ISBLANK('FG adatbekérő űrlap'!H74),"",'FG adatbekérő űrlap'!H74)</f>
        <v/>
      </c>
      <c r="T68" t="str">
        <f>IF(ISBLANK('FG adatbekérő űrlap'!I74),"",'FG adatbekérő űrlap'!I74)</f>
        <v/>
      </c>
      <c r="U68" t="str">
        <f>IF(ISBLANK('FG adatbekérő űrlap'!J74),"",'FG adatbekérő űrlap'!J74)</f>
        <v/>
      </c>
      <c r="V68" t="str">
        <f>IF(ISBLANK('FG adatbekérő űrlap'!K74),"",'FG adatbekérő űrlap'!K74)</f>
        <v/>
      </c>
      <c r="W68" t="str">
        <f>IF(ISBLANK('FG adatbekérő űrlap'!L74),"",'FG adatbekérő űrlap'!L74)</f>
        <v/>
      </c>
      <c r="X68" t="str">
        <f>IF(ISBLANK('FG adatbekérő űrlap'!P74),"",'FG adatbekérő űrlap'!P74)</f>
        <v/>
      </c>
      <c r="Y68" t="str">
        <f>IF(ISBLANK('FG adatbekérő űrlap'!Q74),"",'FG adatbekérő űrlap'!Q74)</f>
        <v/>
      </c>
      <c r="Z68" t="str">
        <f>IF(ISBLANK('FG adatbekérő űrlap'!R74),"",'FG adatbekérő űrlap'!R74)</f>
        <v/>
      </c>
      <c r="AA68" t="str">
        <f>IF(ISBLANK('FG adatbekérő űrlap'!S74),"",'FG adatbekérő űrlap'!S74)</f>
        <v/>
      </c>
      <c r="AB68" t="str">
        <f>IF(ISBLANK('FG adatbekérő űrlap'!T74),"",'FG adatbekérő űrlap'!T74)</f>
        <v/>
      </c>
      <c r="AC68" t="str">
        <f>IF(ISBLANK('FG adatbekérő űrlap'!U74),"",'FG adatbekérő űrlap'!U74)</f>
        <v/>
      </c>
      <c r="AD68" t="str">
        <f>IF(ISBLANK('FG adatbekérő űrlap'!V74),"",'FG adatbekérő űrlap'!V74)</f>
        <v/>
      </c>
      <c r="AE68" t="str">
        <f>IF(ISBLANK('FG adatbekérő űrlap'!W74),"",'FG adatbekérő űrlap'!W74)</f>
        <v/>
      </c>
      <c r="AF68" t="str">
        <f>IF(ISBLANK('FG adatbekérő űrlap'!X74),"",'FG adatbekérő űrlap'!X74)</f>
        <v/>
      </c>
      <c r="AG68" t="str">
        <f>IF(ISBLANK('FG adatbekérő űrlap'!Y74),"",'FG adatbekérő űrlap'!Y74)</f>
        <v/>
      </c>
      <c r="AH68" t="str">
        <f>IF(ISBLANK('FG adatbekérő űrlap'!Z74),"",'FG adatbekérő űrlap'!Z74)</f>
        <v/>
      </c>
      <c r="AI68" t="str">
        <f>IF(ISBLANK('FG adatbekérő űrlap'!AA74),"",'FG adatbekérő űrlap'!AA74)</f>
        <v/>
      </c>
      <c r="AJ68" t="str">
        <f>IF(ISBLANK('FG adatbekérő űrlap'!AB74),"",'FG adatbekérő űrlap'!AB74)</f>
        <v/>
      </c>
      <c r="AK68" t="str">
        <f>IF(ISBLANK('FG adatbekérő űrlap'!AC74),"",'FG adatbekérő űrlap'!AC74)</f>
        <v/>
      </c>
      <c r="AL68" t="str">
        <f>IF(ISBLANK('FG adatbekérő űrlap'!AD74),"",'FG adatbekérő űrlap'!AD74)</f>
        <v/>
      </c>
      <c r="AM68" t="str">
        <f>IF(ISBLANK('FG adatbekérő űrlap'!AE74),"",'FG adatbekérő űrlap'!AE74)</f>
        <v/>
      </c>
      <c r="AN68" t="str">
        <f>IF(ISBLANK('FG adatbekérő űrlap'!AF74),"",'FG adatbekérő űrlap'!AF74)</f>
        <v/>
      </c>
      <c r="AO68" t="str">
        <f>IF(ISBLANK('FG adatbekérő űrlap'!AG74),"",'FG adatbekérő űrlap'!AG74)</f>
        <v/>
      </c>
      <c r="AP68" t="str">
        <f>IF(ISBLANK('FG adatbekérő űrlap'!AH74),"",'FG adatbekérő űrlap'!AH74)</f>
        <v/>
      </c>
      <c r="AQ68" s="15" t="str">
        <f t="shared" si="17"/>
        <v/>
      </c>
      <c r="AR68" s="15" t="str">
        <f t="shared" si="18"/>
        <v/>
      </c>
      <c r="AS68" s="15" t="str">
        <f t="shared" si="19"/>
        <v/>
      </c>
      <c r="AT68" s="15" t="str">
        <f t="shared" si="20"/>
        <v/>
      </c>
      <c r="AU68" s="15" t="str">
        <f t="shared" si="21"/>
        <v/>
      </c>
      <c r="AV68" s="15" t="str">
        <f t="shared" si="22"/>
        <v/>
      </c>
      <c r="AW68" s="15" t="str">
        <f t="shared" si="23"/>
        <v/>
      </c>
      <c r="AX68" s="15" t="str">
        <f t="shared" si="24"/>
        <v/>
      </c>
      <c r="AY68" s="15" t="str">
        <f t="shared" si="25"/>
        <v/>
      </c>
      <c r="AZ68" s="15" t="str">
        <f t="shared" si="26"/>
        <v/>
      </c>
      <c r="BA68" s="15" t="str">
        <f t="shared" si="27"/>
        <v/>
      </c>
      <c r="BB68" s="15" t="str">
        <f t="shared" si="28"/>
        <v/>
      </c>
      <c r="BC68" s="15" t="str">
        <f t="shared" si="29"/>
        <v/>
      </c>
      <c r="BD68" s="15" t="str">
        <f t="shared" si="30"/>
        <v/>
      </c>
    </row>
    <row r="69" spans="1:56" x14ac:dyDescent="0.35">
      <c r="A69" t="str">
        <f>IF(ISBLANK('FG adatbekérő űrlap'!B$4),"",'FG adatbekérő űrlap'!B$4)</f>
        <v/>
      </c>
      <c r="B69" t="str">
        <f>IF(ISBLANK('FG adatbekérő űrlap'!C$4),"",'FG adatbekérő űrlap'!C$4)</f>
        <v/>
      </c>
      <c r="C69" t="str">
        <f t="shared" si="16"/>
        <v/>
      </c>
      <c r="D69" t="str">
        <f>IF(ISBLANK('FG adatbekérő űrlap'!D$4),"",'FG adatbekérő űrlap'!D$4)</f>
        <v/>
      </c>
      <c r="E69" t="str">
        <f>IF(ISBLANK('FG adatbekérő űrlap'!E$4),"",'FG adatbekérő űrlap'!E$4)</f>
        <v/>
      </c>
      <c r="F69" t="str">
        <f>IF(ISBLANK('FG adatbekérő űrlap'!F$4),"",'FG adatbekérő űrlap'!F$4)</f>
        <v/>
      </c>
      <c r="G69" t="str">
        <f>IF(ISBLANK('FG adatbekérő űrlap'!H$4),"",PROPER('FG adatbekérő űrlap'!H$4))</f>
        <v/>
      </c>
      <c r="H69" t="str">
        <f>IF(ISBLANK('FG adatbekérő űrlap'!I$4),"",LOWER('FG adatbekérő űrlap'!I$4))</f>
        <v/>
      </c>
      <c r="I69" t="str">
        <f>IF(ISBLANK('FG adatbekérő űrlap'!J$4),"",'FG adatbekérő űrlap'!J$4)</f>
        <v/>
      </c>
      <c r="J69" t="str">
        <f>IF(ISBLANK('FG adatbekérő űrlap'!K$4),"",PROPER('FG adatbekérő űrlap'!K$4))</f>
        <v/>
      </c>
      <c r="K69" t="str">
        <f>IF(ISBLANK('FG adatbekérő űrlap'!L$4),"",LOWER('FG adatbekérő űrlap'!L$4))</f>
        <v/>
      </c>
      <c r="L69" t="str">
        <f>IF(ISBLANK('FG adatbekérő űrlap'!M$4),"",'FG adatbekérő űrlap'!M$4)</f>
        <v/>
      </c>
      <c r="M69" t="str">
        <f>IF(ISBLANK('FG adatbekérő űrlap'!B75),"",'FG adatbekérő űrlap'!B75)</f>
        <v/>
      </c>
      <c r="N69" t="str">
        <f>IF(ISBLANK('FG adatbekérő űrlap'!C75),"",UPPER('FG adatbekérő űrlap'!C75))</f>
        <v/>
      </c>
      <c r="O69" t="str">
        <f>IF(ISBLANK('FG adatbekérő űrlap'!E75),"",'FG adatbekérő űrlap'!E75)</f>
        <v/>
      </c>
      <c r="P69" t="str">
        <f>IF(ISBLANK('FG adatbekérő űrlap'!F75),"",'FG adatbekérő űrlap'!F75)</f>
        <v/>
      </c>
      <c r="Q69" t="str">
        <f>IF(ISBLANK('FG adatbekérő űrlap'!G75),"",'FG adatbekérő űrlap'!G75)</f>
        <v/>
      </c>
      <c r="R69" t="e">
        <f>IF(ISBLANK('FG adatbekérő űrlap'!#REF!),"",'FG adatbekérő űrlap'!#REF!)</f>
        <v>#REF!</v>
      </c>
      <c r="S69" t="str">
        <f>IF(ISBLANK('FG adatbekérő űrlap'!H75),"",'FG adatbekérő űrlap'!H75)</f>
        <v/>
      </c>
      <c r="T69" t="str">
        <f>IF(ISBLANK('FG adatbekérő űrlap'!I75),"",'FG adatbekérő űrlap'!I75)</f>
        <v/>
      </c>
      <c r="U69" t="str">
        <f>IF(ISBLANK('FG adatbekérő űrlap'!J75),"",'FG adatbekérő űrlap'!J75)</f>
        <v/>
      </c>
      <c r="V69" t="str">
        <f>IF(ISBLANK('FG adatbekérő űrlap'!K75),"",'FG adatbekérő űrlap'!K75)</f>
        <v/>
      </c>
      <c r="W69" t="str">
        <f>IF(ISBLANK('FG adatbekérő űrlap'!L75),"",'FG adatbekérő űrlap'!L75)</f>
        <v/>
      </c>
      <c r="X69" t="str">
        <f>IF(ISBLANK('FG adatbekérő űrlap'!P75),"",'FG adatbekérő űrlap'!P75)</f>
        <v/>
      </c>
      <c r="Y69" t="str">
        <f>IF(ISBLANK('FG adatbekérő űrlap'!Q75),"",'FG adatbekérő űrlap'!Q75)</f>
        <v/>
      </c>
      <c r="Z69" t="str">
        <f>IF(ISBLANK('FG adatbekérő űrlap'!R75),"",'FG adatbekérő űrlap'!R75)</f>
        <v/>
      </c>
      <c r="AA69" t="str">
        <f>IF(ISBLANK('FG adatbekérő űrlap'!S75),"",'FG adatbekérő űrlap'!S75)</f>
        <v/>
      </c>
      <c r="AB69" t="str">
        <f>IF(ISBLANK('FG adatbekérő űrlap'!T75),"",'FG adatbekérő űrlap'!T75)</f>
        <v/>
      </c>
      <c r="AC69" t="str">
        <f>IF(ISBLANK('FG adatbekérő űrlap'!U75),"",'FG adatbekérő űrlap'!U75)</f>
        <v/>
      </c>
      <c r="AD69" t="str">
        <f>IF(ISBLANK('FG adatbekérő űrlap'!V75),"",'FG adatbekérő űrlap'!V75)</f>
        <v/>
      </c>
      <c r="AE69" t="str">
        <f>IF(ISBLANK('FG adatbekérő űrlap'!W75),"",'FG adatbekérő űrlap'!W75)</f>
        <v/>
      </c>
      <c r="AF69" t="str">
        <f>IF(ISBLANK('FG adatbekérő űrlap'!X75),"",'FG adatbekérő űrlap'!X75)</f>
        <v/>
      </c>
      <c r="AG69" t="str">
        <f>IF(ISBLANK('FG adatbekérő űrlap'!Y75),"",'FG adatbekérő űrlap'!Y75)</f>
        <v/>
      </c>
      <c r="AH69" t="str">
        <f>IF(ISBLANK('FG adatbekérő űrlap'!Z75),"",'FG adatbekérő űrlap'!Z75)</f>
        <v/>
      </c>
      <c r="AI69" t="str">
        <f>IF(ISBLANK('FG adatbekérő űrlap'!AA75),"",'FG adatbekérő űrlap'!AA75)</f>
        <v/>
      </c>
      <c r="AJ69" t="str">
        <f>IF(ISBLANK('FG adatbekérő űrlap'!AB75),"",'FG adatbekérő űrlap'!AB75)</f>
        <v/>
      </c>
      <c r="AK69" t="str">
        <f>IF(ISBLANK('FG adatbekérő űrlap'!AC75),"",'FG adatbekérő űrlap'!AC75)</f>
        <v/>
      </c>
      <c r="AL69" t="str">
        <f>IF(ISBLANK('FG adatbekérő űrlap'!AD75),"",'FG adatbekérő űrlap'!AD75)</f>
        <v/>
      </c>
      <c r="AM69" t="str">
        <f>IF(ISBLANK('FG adatbekérő űrlap'!AE75),"",'FG adatbekérő űrlap'!AE75)</f>
        <v/>
      </c>
      <c r="AN69" t="str">
        <f>IF(ISBLANK('FG adatbekérő űrlap'!AF75),"",'FG adatbekérő űrlap'!AF75)</f>
        <v/>
      </c>
      <c r="AO69" t="str">
        <f>IF(ISBLANK('FG adatbekérő űrlap'!AG75),"",'FG adatbekérő űrlap'!AG75)</f>
        <v/>
      </c>
      <c r="AP69" t="str">
        <f>IF(ISBLANK('FG adatbekérő űrlap'!AH75),"",'FG adatbekérő űrlap'!AH75)</f>
        <v/>
      </c>
      <c r="AQ69" s="15" t="str">
        <f t="shared" si="17"/>
        <v/>
      </c>
      <c r="AR69" s="15" t="str">
        <f t="shared" si="18"/>
        <v/>
      </c>
      <c r="AS69" s="15" t="str">
        <f t="shared" si="19"/>
        <v/>
      </c>
      <c r="AT69" s="15" t="str">
        <f t="shared" si="20"/>
        <v/>
      </c>
      <c r="AU69" s="15" t="str">
        <f t="shared" si="21"/>
        <v/>
      </c>
      <c r="AV69" s="15" t="str">
        <f t="shared" si="22"/>
        <v/>
      </c>
      <c r="AW69" s="15" t="str">
        <f t="shared" si="23"/>
        <v/>
      </c>
      <c r="AX69" s="15" t="str">
        <f t="shared" si="24"/>
        <v/>
      </c>
      <c r="AY69" s="15" t="str">
        <f t="shared" si="25"/>
        <v/>
      </c>
      <c r="AZ69" s="15" t="str">
        <f t="shared" si="26"/>
        <v/>
      </c>
      <c r="BA69" s="15" t="str">
        <f t="shared" si="27"/>
        <v/>
      </c>
      <c r="BB69" s="15" t="str">
        <f t="shared" si="28"/>
        <v/>
      </c>
      <c r="BC69" s="15" t="str">
        <f t="shared" si="29"/>
        <v/>
      </c>
      <c r="BD69" s="15" t="str">
        <f t="shared" si="30"/>
        <v/>
      </c>
    </row>
    <row r="70" spans="1:56" x14ac:dyDescent="0.35">
      <c r="A70" t="str">
        <f>IF(ISBLANK('FG adatbekérő űrlap'!B$4),"",'FG adatbekérő űrlap'!B$4)</f>
        <v/>
      </c>
      <c r="B70" t="str">
        <f>IF(ISBLANK('FG adatbekérő űrlap'!C$4),"",'FG adatbekérő űrlap'!C$4)</f>
        <v/>
      </c>
      <c r="C70" t="str">
        <f t="shared" si="16"/>
        <v/>
      </c>
      <c r="D70" t="str">
        <f>IF(ISBLANK('FG adatbekérő űrlap'!D$4),"",'FG adatbekérő űrlap'!D$4)</f>
        <v/>
      </c>
      <c r="E70" t="str">
        <f>IF(ISBLANK('FG adatbekérő űrlap'!E$4),"",'FG adatbekérő űrlap'!E$4)</f>
        <v/>
      </c>
      <c r="F70" t="str">
        <f>IF(ISBLANK('FG adatbekérő űrlap'!F$4),"",'FG adatbekérő űrlap'!F$4)</f>
        <v/>
      </c>
      <c r="G70" t="str">
        <f>IF(ISBLANK('FG adatbekérő űrlap'!H$4),"",PROPER('FG adatbekérő űrlap'!H$4))</f>
        <v/>
      </c>
      <c r="H70" t="str">
        <f>IF(ISBLANK('FG adatbekérő űrlap'!I$4),"",LOWER('FG adatbekérő űrlap'!I$4))</f>
        <v/>
      </c>
      <c r="I70" t="str">
        <f>IF(ISBLANK('FG adatbekérő űrlap'!J$4),"",'FG adatbekérő űrlap'!J$4)</f>
        <v/>
      </c>
      <c r="J70" t="str">
        <f>IF(ISBLANK('FG adatbekérő űrlap'!K$4),"",PROPER('FG adatbekérő űrlap'!K$4))</f>
        <v/>
      </c>
      <c r="K70" t="str">
        <f>IF(ISBLANK('FG adatbekérő űrlap'!L$4),"",LOWER('FG adatbekérő űrlap'!L$4))</f>
        <v/>
      </c>
      <c r="L70" t="str">
        <f>IF(ISBLANK('FG adatbekérő űrlap'!M$4),"",'FG adatbekérő űrlap'!M$4)</f>
        <v/>
      </c>
      <c r="M70" t="str">
        <f>IF(ISBLANK('FG adatbekérő űrlap'!B76),"",'FG adatbekérő űrlap'!B76)</f>
        <v/>
      </c>
      <c r="N70" t="str">
        <f>IF(ISBLANK('FG adatbekérő űrlap'!C76),"",UPPER('FG adatbekérő űrlap'!C76))</f>
        <v/>
      </c>
      <c r="O70" t="str">
        <f>IF(ISBLANK('FG adatbekérő űrlap'!E76),"",'FG adatbekérő űrlap'!E76)</f>
        <v/>
      </c>
      <c r="P70" t="str">
        <f>IF(ISBLANK('FG adatbekérő űrlap'!F76),"",'FG adatbekérő űrlap'!F76)</f>
        <v/>
      </c>
      <c r="Q70" t="str">
        <f>IF(ISBLANK('FG adatbekérő űrlap'!G76),"",'FG adatbekérő űrlap'!G76)</f>
        <v/>
      </c>
      <c r="R70" t="e">
        <f>IF(ISBLANK('FG adatbekérő űrlap'!#REF!),"",'FG adatbekérő űrlap'!#REF!)</f>
        <v>#REF!</v>
      </c>
      <c r="S70" t="str">
        <f>IF(ISBLANK('FG adatbekérő űrlap'!H76),"",'FG adatbekérő űrlap'!H76)</f>
        <v/>
      </c>
      <c r="T70" t="str">
        <f>IF(ISBLANK('FG adatbekérő űrlap'!I76),"",'FG adatbekérő űrlap'!I76)</f>
        <v/>
      </c>
      <c r="U70" t="str">
        <f>IF(ISBLANK('FG adatbekérő űrlap'!J76),"",'FG adatbekérő űrlap'!J76)</f>
        <v/>
      </c>
      <c r="V70" t="str">
        <f>IF(ISBLANK('FG adatbekérő űrlap'!K76),"",'FG adatbekérő űrlap'!K76)</f>
        <v/>
      </c>
      <c r="W70" t="str">
        <f>IF(ISBLANK('FG adatbekérő űrlap'!L76),"",'FG adatbekérő űrlap'!L76)</f>
        <v/>
      </c>
      <c r="X70" t="str">
        <f>IF(ISBLANK('FG adatbekérő űrlap'!P76),"",'FG adatbekérő űrlap'!P76)</f>
        <v/>
      </c>
      <c r="Y70" t="str">
        <f>IF(ISBLANK('FG adatbekérő űrlap'!Q76),"",'FG adatbekérő űrlap'!Q76)</f>
        <v/>
      </c>
      <c r="Z70" t="str">
        <f>IF(ISBLANK('FG adatbekérő űrlap'!R76),"",'FG adatbekérő űrlap'!R76)</f>
        <v/>
      </c>
      <c r="AA70" t="str">
        <f>IF(ISBLANK('FG adatbekérő űrlap'!S76),"",'FG adatbekérő űrlap'!S76)</f>
        <v/>
      </c>
      <c r="AB70" t="str">
        <f>IF(ISBLANK('FG adatbekérő űrlap'!T76),"",'FG adatbekérő űrlap'!T76)</f>
        <v/>
      </c>
      <c r="AC70" t="str">
        <f>IF(ISBLANK('FG adatbekérő űrlap'!U76),"",'FG adatbekérő űrlap'!U76)</f>
        <v/>
      </c>
      <c r="AD70" t="str">
        <f>IF(ISBLANK('FG adatbekérő űrlap'!V76),"",'FG adatbekérő űrlap'!V76)</f>
        <v/>
      </c>
      <c r="AE70" t="str">
        <f>IF(ISBLANK('FG adatbekérő űrlap'!W76),"",'FG adatbekérő űrlap'!W76)</f>
        <v/>
      </c>
      <c r="AF70" t="str">
        <f>IF(ISBLANK('FG adatbekérő űrlap'!X76),"",'FG adatbekérő űrlap'!X76)</f>
        <v/>
      </c>
      <c r="AG70" t="str">
        <f>IF(ISBLANK('FG adatbekérő űrlap'!Y76),"",'FG adatbekérő űrlap'!Y76)</f>
        <v/>
      </c>
      <c r="AH70" t="str">
        <f>IF(ISBLANK('FG adatbekérő űrlap'!Z76),"",'FG adatbekérő űrlap'!Z76)</f>
        <v/>
      </c>
      <c r="AI70" t="str">
        <f>IF(ISBLANK('FG adatbekérő űrlap'!AA76),"",'FG adatbekérő űrlap'!AA76)</f>
        <v/>
      </c>
      <c r="AJ70" t="str">
        <f>IF(ISBLANK('FG adatbekérő űrlap'!AB76),"",'FG adatbekérő űrlap'!AB76)</f>
        <v/>
      </c>
      <c r="AK70" t="str">
        <f>IF(ISBLANK('FG adatbekérő űrlap'!AC76),"",'FG adatbekérő űrlap'!AC76)</f>
        <v/>
      </c>
      <c r="AL70" t="str">
        <f>IF(ISBLANK('FG adatbekérő űrlap'!AD76),"",'FG adatbekérő űrlap'!AD76)</f>
        <v/>
      </c>
      <c r="AM70" t="str">
        <f>IF(ISBLANK('FG adatbekérő űrlap'!AE76),"",'FG adatbekérő űrlap'!AE76)</f>
        <v/>
      </c>
      <c r="AN70" t="str">
        <f>IF(ISBLANK('FG adatbekérő űrlap'!AF76),"",'FG adatbekérő űrlap'!AF76)</f>
        <v/>
      </c>
      <c r="AO70" t="str">
        <f>IF(ISBLANK('FG adatbekérő űrlap'!AG76),"",'FG adatbekérő űrlap'!AG76)</f>
        <v/>
      </c>
      <c r="AP70" t="str">
        <f>IF(ISBLANK('FG adatbekérő űrlap'!AH76),"",'FG adatbekérő űrlap'!AH76)</f>
        <v/>
      </c>
      <c r="AQ70" s="15" t="str">
        <f t="shared" si="17"/>
        <v/>
      </c>
      <c r="AR70" s="15" t="str">
        <f t="shared" si="18"/>
        <v/>
      </c>
      <c r="AS70" s="15" t="str">
        <f t="shared" si="19"/>
        <v/>
      </c>
      <c r="AT70" s="15" t="str">
        <f t="shared" si="20"/>
        <v/>
      </c>
      <c r="AU70" s="15" t="str">
        <f t="shared" si="21"/>
        <v/>
      </c>
      <c r="AV70" s="15" t="str">
        <f t="shared" si="22"/>
        <v/>
      </c>
      <c r="AW70" s="15" t="str">
        <f t="shared" si="23"/>
        <v/>
      </c>
      <c r="AX70" s="15" t="str">
        <f t="shared" si="24"/>
        <v/>
      </c>
      <c r="AY70" s="15" t="str">
        <f t="shared" si="25"/>
        <v/>
      </c>
      <c r="AZ70" s="15" t="str">
        <f t="shared" si="26"/>
        <v/>
      </c>
      <c r="BA70" s="15" t="str">
        <f t="shared" si="27"/>
        <v/>
      </c>
      <c r="BB70" s="15" t="str">
        <f t="shared" si="28"/>
        <v/>
      </c>
      <c r="BC70" s="15" t="str">
        <f t="shared" si="29"/>
        <v/>
      </c>
      <c r="BD70" s="15" t="str">
        <f t="shared" si="30"/>
        <v/>
      </c>
    </row>
    <row r="71" spans="1:56" x14ac:dyDescent="0.35">
      <c r="A71" t="str">
        <f>IF(ISBLANK('FG adatbekérő űrlap'!B$4),"",'FG adatbekérő űrlap'!B$4)</f>
        <v/>
      </c>
      <c r="B71" t="str">
        <f>IF(ISBLANK('FG adatbekérő űrlap'!C$4),"",'FG adatbekérő űrlap'!C$4)</f>
        <v/>
      </c>
      <c r="C71" t="str">
        <f t="shared" si="16"/>
        <v/>
      </c>
      <c r="D71" t="str">
        <f>IF(ISBLANK('FG adatbekérő űrlap'!D$4),"",'FG adatbekérő űrlap'!D$4)</f>
        <v/>
      </c>
      <c r="E71" t="str">
        <f>IF(ISBLANK('FG adatbekérő űrlap'!E$4),"",'FG adatbekérő űrlap'!E$4)</f>
        <v/>
      </c>
      <c r="F71" t="str">
        <f>IF(ISBLANK('FG adatbekérő űrlap'!F$4),"",'FG adatbekérő űrlap'!F$4)</f>
        <v/>
      </c>
      <c r="G71" t="str">
        <f>IF(ISBLANK('FG adatbekérő űrlap'!H$4),"",PROPER('FG adatbekérő űrlap'!H$4))</f>
        <v/>
      </c>
      <c r="H71" t="str">
        <f>IF(ISBLANK('FG adatbekérő űrlap'!I$4),"",LOWER('FG adatbekérő űrlap'!I$4))</f>
        <v/>
      </c>
      <c r="I71" t="str">
        <f>IF(ISBLANK('FG adatbekérő űrlap'!J$4),"",'FG adatbekérő űrlap'!J$4)</f>
        <v/>
      </c>
      <c r="J71" t="str">
        <f>IF(ISBLANK('FG adatbekérő űrlap'!K$4),"",PROPER('FG adatbekérő űrlap'!K$4))</f>
        <v/>
      </c>
      <c r="K71" t="str">
        <f>IF(ISBLANK('FG adatbekérő űrlap'!L$4),"",LOWER('FG adatbekérő űrlap'!L$4))</f>
        <v/>
      </c>
      <c r="L71" t="str">
        <f>IF(ISBLANK('FG adatbekérő űrlap'!M$4),"",'FG adatbekérő űrlap'!M$4)</f>
        <v/>
      </c>
      <c r="M71" t="str">
        <f>IF(ISBLANK('FG adatbekérő űrlap'!B77),"",'FG adatbekérő űrlap'!B77)</f>
        <v/>
      </c>
      <c r="N71" t="str">
        <f>IF(ISBLANK('FG adatbekérő űrlap'!C77),"",UPPER('FG adatbekérő űrlap'!C77))</f>
        <v/>
      </c>
      <c r="O71" t="str">
        <f>IF(ISBLANK('FG adatbekérő űrlap'!E77),"",'FG adatbekérő űrlap'!E77)</f>
        <v/>
      </c>
      <c r="P71" t="str">
        <f>IF(ISBLANK('FG adatbekérő űrlap'!F77),"",'FG adatbekérő űrlap'!F77)</f>
        <v/>
      </c>
      <c r="Q71" t="str">
        <f>IF(ISBLANK('FG adatbekérő űrlap'!G77),"",'FG adatbekérő űrlap'!G77)</f>
        <v/>
      </c>
      <c r="R71" t="e">
        <f>IF(ISBLANK('FG adatbekérő űrlap'!#REF!),"",'FG adatbekérő űrlap'!#REF!)</f>
        <v>#REF!</v>
      </c>
      <c r="S71" t="str">
        <f>IF(ISBLANK('FG adatbekérő űrlap'!H77),"",'FG adatbekérő űrlap'!H77)</f>
        <v/>
      </c>
      <c r="T71" t="str">
        <f>IF(ISBLANK('FG adatbekérő űrlap'!I77),"",'FG adatbekérő űrlap'!I77)</f>
        <v/>
      </c>
      <c r="U71" t="str">
        <f>IF(ISBLANK('FG adatbekérő űrlap'!J77),"",'FG adatbekérő űrlap'!J77)</f>
        <v/>
      </c>
      <c r="V71" t="str">
        <f>IF(ISBLANK('FG adatbekérő űrlap'!K77),"",'FG adatbekérő űrlap'!K77)</f>
        <v/>
      </c>
      <c r="W71" t="str">
        <f>IF(ISBLANK('FG adatbekérő űrlap'!L77),"",'FG adatbekérő űrlap'!L77)</f>
        <v/>
      </c>
      <c r="X71" t="str">
        <f>IF(ISBLANK('FG adatbekérő űrlap'!P77),"",'FG adatbekérő űrlap'!P77)</f>
        <v/>
      </c>
      <c r="Y71" t="str">
        <f>IF(ISBLANK('FG adatbekérő űrlap'!Q77),"",'FG adatbekérő űrlap'!Q77)</f>
        <v/>
      </c>
      <c r="Z71" t="str">
        <f>IF(ISBLANK('FG adatbekérő űrlap'!R77),"",'FG adatbekérő űrlap'!R77)</f>
        <v/>
      </c>
      <c r="AA71" t="str">
        <f>IF(ISBLANK('FG adatbekérő űrlap'!S77),"",'FG adatbekérő űrlap'!S77)</f>
        <v/>
      </c>
      <c r="AB71" t="str">
        <f>IF(ISBLANK('FG adatbekérő űrlap'!T77),"",'FG adatbekérő űrlap'!T77)</f>
        <v/>
      </c>
      <c r="AC71" t="str">
        <f>IF(ISBLANK('FG adatbekérő űrlap'!U77),"",'FG adatbekérő űrlap'!U77)</f>
        <v/>
      </c>
      <c r="AD71" t="str">
        <f>IF(ISBLANK('FG adatbekérő űrlap'!V77),"",'FG adatbekérő űrlap'!V77)</f>
        <v/>
      </c>
      <c r="AE71" t="str">
        <f>IF(ISBLANK('FG adatbekérő űrlap'!W77),"",'FG adatbekérő űrlap'!W77)</f>
        <v/>
      </c>
      <c r="AF71" t="str">
        <f>IF(ISBLANK('FG adatbekérő űrlap'!X77),"",'FG adatbekérő űrlap'!X77)</f>
        <v/>
      </c>
      <c r="AG71" t="str">
        <f>IF(ISBLANK('FG adatbekérő űrlap'!Y77),"",'FG adatbekérő űrlap'!Y77)</f>
        <v/>
      </c>
      <c r="AH71" t="str">
        <f>IF(ISBLANK('FG adatbekérő űrlap'!Z77),"",'FG adatbekérő űrlap'!Z77)</f>
        <v/>
      </c>
      <c r="AI71" t="str">
        <f>IF(ISBLANK('FG adatbekérő űrlap'!AA77),"",'FG adatbekérő űrlap'!AA77)</f>
        <v/>
      </c>
      <c r="AJ71" t="str">
        <f>IF(ISBLANK('FG adatbekérő űrlap'!AB77),"",'FG adatbekérő űrlap'!AB77)</f>
        <v/>
      </c>
      <c r="AK71" t="str">
        <f>IF(ISBLANK('FG adatbekérő űrlap'!AC77),"",'FG adatbekérő űrlap'!AC77)</f>
        <v/>
      </c>
      <c r="AL71" t="str">
        <f>IF(ISBLANK('FG adatbekérő űrlap'!AD77),"",'FG adatbekérő űrlap'!AD77)</f>
        <v/>
      </c>
      <c r="AM71" t="str">
        <f>IF(ISBLANK('FG adatbekérő űrlap'!AE77),"",'FG adatbekérő űrlap'!AE77)</f>
        <v/>
      </c>
      <c r="AN71" t="str">
        <f>IF(ISBLANK('FG adatbekérő űrlap'!AF77),"",'FG adatbekérő űrlap'!AF77)</f>
        <v/>
      </c>
      <c r="AO71" t="str">
        <f>IF(ISBLANK('FG adatbekérő űrlap'!AG77),"",'FG adatbekérő űrlap'!AG77)</f>
        <v/>
      </c>
      <c r="AP71" t="str">
        <f>IF(ISBLANK('FG adatbekérő űrlap'!AH77),"",'FG adatbekérő űrlap'!AH77)</f>
        <v/>
      </c>
      <c r="AQ71" s="15" t="str">
        <f t="shared" si="17"/>
        <v/>
      </c>
      <c r="AR71" s="15" t="str">
        <f t="shared" si="18"/>
        <v/>
      </c>
      <c r="AS71" s="15" t="str">
        <f t="shared" si="19"/>
        <v/>
      </c>
      <c r="AT71" s="15" t="str">
        <f t="shared" si="20"/>
        <v/>
      </c>
      <c r="AU71" s="15" t="str">
        <f t="shared" si="21"/>
        <v/>
      </c>
      <c r="AV71" s="15" t="str">
        <f t="shared" si="22"/>
        <v/>
      </c>
      <c r="AW71" s="15" t="str">
        <f t="shared" si="23"/>
        <v/>
      </c>
      <c r="AX71" s="15" t="str">
        <f t="shared" si="24"/>
        <v/>
      </c>
      <c r="AY71" s="15" t="str">
        <f t="shared" si="25"/>
        <v/>
      </c>
      <c r="AZ71" s="15" t="str">
        <f t="shared" si="26"/>
        <v/>
      </c>
      <c r="BA71" s="15" t="str">
        <f t="shared" si="27"/>
        <v/>
      </c>
      <c r="BB71" s="15" t="str">
        <f t="shared" si="28"/>
        <v/>
      </c>
      <c r="BC71" s="15" t="str">
        <f t="shared" si="29"/>
        <v/>
      </c>
      <c r="BD71" s="15" t="str">
        <f t="shared" si="30"/>
        <v/>
      </c>
    </row>
    <row r="72" spans="1:56" x14ac:dyDescent="0.35">
      <c r="A72" t="str">
        <f>IF(ISBLANK('FG adatbekérő űrlap'!B$4),"",'FG adatbekérő űrlap'!B$4)</f>
        <v/>
      </c>
      <c r="B72" t="str">
        <f>IF(ISBLANK('FG adatbekérő űrlap'!C$4),"",'FG adatbekérő űrlap'!C$4)</f>
        <v/>
      </c>
      <c r="C72" t="str">
        <f t="shared" si="16"/>
        <v/>
      </c>
      <c r="D72" t="str">
        <f>IF(ISBLANK('FG adatbekérő űrlap'!D$4),"",'FG adatbekérő űrlap'!D$4)</f>
        <v/>
      </c>
      <c r="E72" t="str">
        <f>IF(ISBLANK('FG adatbekérő űrlap'!E$4),"",'FG adatbekérő űrlap'!E$4)</f>
        <v/>
      </c>
      <c r="F72" t="str">
        <f>IF(ISBLANK('FG adatbekérő űrlap'!F$4),"",'FG adatbekérő űrlap'!F$4)</f>
        <v/>
      </c>
      <c r="G72" t="str">
        <f>IF(ISBLANK('FG adatbekérő űrlap'!H$4),"",PROPER('FG adatbekérő űrlap'!H$4))</f>
        <v/>
      </c>
      <c r="H72" t="str">
        <f>IF(ISBLANK('FG adatbekérő űrlap'!I$4),"",LOWER('FG adatbekérő űrlap'!I$4))</f>
        <v/>
      </c>
      <c r="I72" t="str">
        <f>IF(ISBLANK('FG adatbekérő űrlap'!J$4),"",'FG adatbekérő űrlap'!J$4)</f>
        <v/>
      </c>
      <c r="J72" t="str">
        <f>IF(ISBLANK('FG adatbekérő űrlap'!K$4),"",PROPER('FG adatbekérő űrlap'!K$4))</f>
        <v/>
      </c>
      <c r="K72" t="str">
        <f>IF(ISBLANK('FG adatbekérő űrlap'!L$4),"",LOWER('FG adatbekérő űrlap'!L$4))</f>
        <v/>
      </c>
      <c r="L72" t="str">
        <f>IF(ISBLANK('FG adatbekérő űrlap'!M$4),"",'FG adatbekérő űrlap'!M$4)</f>
        <v/>
      </c>
      <c r="M72" t="str">
        <f>IF(ISBLANK('FG adatbekérő űrlap'!B78),"",'FG adatbekérő űrlap'!B78)</f>
        <v/>
      </c>
      <c r="N72" t="str">
        <f>IF(ISBLANK('FG adatbekérő űrlap'!C78),"",UPPER('FG adatbekérő űrlap'!C78))</f>
        <v/>
      </c>
      <c r="O72" t="str">
        <f>IF(ISBLANK('FG adatbekérő űrlap'!E78),"",'FG adatbekérő űrlap'!E78)</f>
        <v/>
      </c>
      <c r="P72" t="str">
        <f>IF(ISBLANK('FG adatbekérő űrlap'!F78),"",'FG adatbekérő űrlap'!F78)</f>
        <v/>
      </c>
      <c r="Q72" t="str">
        <f>IF(ISBLANK('FG adatbekérő űrlap'!G78),"",'FG adatbekérő űrlap'!G78)</f>
        <v/>
      </c>
      <c r="R72" t="e">
        <f>IF(ISBLANK('FG adatbekérő űrlap'!#REF!),"",'FG adatbekérő űrlap'!#REF!)</f>
        <v>#REF!</v>
      </c>
      <c r="S72" t="str">
        <f>IF(ISBLANK('FG adatbekérő űrlap'!H78),"",'FG adatbekérő űrlap'!H78)</f>
        <v/>
      </c>
      <c r="T72" t="str">
        <f>IF(ISBLANK('FG adatbekérő űrlap'!I78),"",'FG adatbekérő űrlap'!I78)</f>
        <v/>
      </c>
      <c r="U72" t="str">
        <f>IF(ISBLANK('FG adatbekérő űrlap'!J78),"",'FG adatbekérő űrlap'!J78)</f>
        <v/>
      </c>
      <c r="V72" t="str">
        <f>IF(ISBLANK('FG adatbekérő űrlap'!K78),"",'FG adatbekérő űrlap'!K78)</f>
        <v/>
      </c>
      <c r="W72" t="str">
        <f>IF(ISBLANK('FG adatbekérő űrlap'!L78),"",'FG adatbekérő űrlap'!L78)</f>
        <v/>
      </c>
      <c r="X72" t="str">
        <f>IF(ISBLANK('FG adatbekérő űrlap'!P78),"",'FG adatbekérő űrlap'!P78)</f>
        <v/>
      </c>
      <c r="Y72" t="str">
        <f>IF(ISBLANK('FG adatbekérő űrlap'!Q78),"",'FG adatbekérő űrlap'!Q78)</f>
        <v/>
      </c>
      <c r="Z72" t="str">
        <f>IF(ISBLANK('FG adatbekérő űrlap'!R78),"",'FG adatbekérő űrlap'!R78)</f>
        <v/>
      </c>
      <c r="AA72" t="str">
        <f>IF(ISBLANK('FG adatbekérő űrlap'!S78),"",'FG adatbekérő űrlap'!S78)</f>
        <v/>
      </c>
      <c r="AB72" t="str">
        <f>IF(ISBLANK('FG adatbekérő űrlap'!T78),"",'FG adatbekérő űrlap'!T78)</f>
        <v/>
      </c>
      <c r="AC72" t="str">
        <f>IF(ISBLANK('FG adatbekérő űrlap'!U78),"",'FG adatbekérő űrlap'!U78)</f>
        <v/>
      </c>
      <c r="AD72" t="str">
        <f>IF(ISBLANK('FG adatbekérő űrlap'!V78),"",'FG adatbekérő űrlap'!V78)</f>
        <v/>
      </c>
      <c r="AE72" t="str">
        <f>IF(ISBLANK('FG adatbekérő űrlap'!W78),"",'FG adatbekérő űrlap'!W78)</f>
        <v/>
      </c>
      <c r="AF72" t="str">
        <f>IF(ISBLANK('FG adatbekérő űrlap'!X78),"",'FG adatbekérő űrlap'!X78)</f>
        <v/>
      </c>
      <c r="AG72" t="str">
        <f>IF(ISBLANK('FG adatbekérő űrlap'!Y78),"",'FG adatbekérő űrlap'!Y78)</f>
        <v/>
      </c>
      <c r="AH72" t="str">
        <f>IF(ISBLANK('FG adatbekérő űrlap'!Z78),"",'FG adatbekérő űrlap'!Z78)</f>
        <v/>
      </c>
      <c r="AI72" t="str">
        <f>IF(ISBLANK('FG adatbekérő űrlap'!AA78),"",'FG adatbekérő űrlap'!AA78)</f>
        <v/>
      </c>
      <c r="AJ72" t="str">
        <f>IF(ISBLANK('FG adatbekérő űrlap'!AB78),"",'FG adatbekérő űrlap'!AB78)</f>
        <v/>
      </c>
      <c r="AK72" t="str">
        <f>IF(ISBLANK('FG adatbekérő űrlap'!AC78),"",'FG adatbekérő űrlap'!AC78)</f>
        <v/>
      </c>
      <c r="AL72" t="str">
        <f>IF(ISBLANK('FG adatbekérő űrlap'!AD78),"",'FG adatbekérő űrlap'!AD78)</f>
        <v/>
      </c>
      <c r="AM72" t="str">
        <f>IF(ISBLANK('FG adatbekérő űrlap'!AE78),"",'FG adatbekérő űrlap'!AE78)</f>
        <v/>
      </c>
      <c r="AN72" t="str">
        <f>IF(ISBLANK('FG adatbekérő űrlap'!AF78),"",'FG adatbekérő űrlap'!AF78)</f>
        <v/>
      </c>
      <c r="AO72" t="str">
        <f>IF(ISBLANK('FG adatbekérő űrlap'!AG78),"",'FG adatbekérő űrlap'!AG78)</f>
        <v/>
      </c>
      <c r="AP72" t="str">
        <f>IF(ISBLANK('FG adatbekérő űrlap'!AH78),"",'FG adatbekérő űrlap'!AH78)</f>
        <v/>
      </c>
      <c r="AQ72" s="15" t="str">
        <f t="shared" si="17"/>
        <v/>
      </c>
      <c r="AR72" s="15" t="str">
        <f t="shared" si="18"/>
        <v/>
      </c>
      <c r="AS72" s="15" t="str">
        <f t="shared" si="19"/>
        <v/>
      </c>
      <c r="AT72" s="15" t="str">
        <f t="shared" si="20"/>
        <v/>
      </c>
      <c r="AU72" s="15" t="str">
        <f t="shared" si="21"/>
        <v/>
      </c>
      <c r="AV72" s="15" t="str">
        <f t="shared" si="22"/>
        <v/>
      </c>
      <c r="AW72" s="15" t="str">
        <f t="shared" si="23"/>
        <v/>
      </c>
      <c r="AX72" s="15" t="str">
        <f t="shared" si="24"/>
        <v/>
      </c>
      <c r="AY72" s="15" t="str">
        <f t="shared" si="25"/>
        <v/>
      </c>
      <c r="AZ72" s="15" t="str">
        <f t="shared" si="26"/>
        <v/>
      </c>
      <c r="BA72" s="15" t="str">
        <f t="shared" si="27"/>
        <v/>
      </c>
      <c r="BB72" s="15" t="str">
        <f t="shared" si="28"/>
        <v/>
      </c>
      <c r="BC72" s="15" t="str">
        <f t="shared" si="29"/>
        <v/>
      </c>
      <c r="BD72" s="15" t="str">
        <f t="shared" si="30"/>
        <v/>
      </c>
    </row>
    <row r="73" spans="1:56" x14ac:dyDescent="0.35">
      <c r="A73" t="str">
        <f>IF(ISBLANK('FG adatbekérő űrlap'!B$4),"",'FG adatbekérő űrlap'!B$4)</f>
        <v/>
      </c>
      <c r="B73" t="str">
        <f>IF(ISBLANK('FG adatbekérő űrlap'!C$4),"",'FG adatbekérő űrlap'!C$4)</f>
        <v/>
      </c>
      <c r="C73" t="str">
        <f t="shared" si="16"/>
        <v/>
      </c>
      <c r="D73" t="str">
        <f>IF(ISBLANK('FG adatbekérő űrlap'!D$4),"",'FG adatbekérő űrlap'!D$4)</f>
        <v/>
      </c>
      <c r="E73" t="str">
        <f>IF(ISBLANK('FG adatbekérő űrlap'!E$4),"",'FG adatbekérő űrlap'!E$4)</f>
        <v/>
      </c>
      <c r="F73" t="str">
        <f>IF(ISBLANK('FG adatbekérő űrlap'!F$4),"",'FG adatbekérő űrlap'!F$4)</f>
        <v/>
      </c>
      <c r="G73" t="str">
        <f>IF(ISBLANK('FG adatbekérő űrlap'!H$4),"",PROPER('FG adatbekérő űrlap'!H$4))</f>
        <v/>
      </c>
      <c r="H73" t="str">
        <f>IF(ISBLANK('FG adatbekérő űrlap'!I$4),"",LOWER('FG adatbekérő űrlap'!I$4))</f>
        <v/>
      </c>
      <c r="I73" t="str">
        <f>IF(ISBLANK('FG adatbekérő űrlap'!J$4),"",'FG adatbekérő űrlap'!J$4)</f>
        <v/>
      </c>
      <c r="J73" t="str">
        <f>IF(ISBLANK('FG adatbekérő űrlap'!K$4),"",PROPER('FG adatbekérő űrlap'!K$4))</f>
        <v/>
      </c>
      <c r="K73" t="str">
        <f>IF(ISBLANK('FG adatbekérő űrlap'!L$4),"",LOWER('FG adatbekérő űrlap'!L$4))</f>
        <v/>
      </c>
      <c r="L73" t="str">
        <f>IF(ISBLANK('FG adatbekérő űrlap'!M$4),"",'FG adatbekérő űrlap'!M$4)</f>
        <v/>
      </c>
      <c r="M73" t="str">
        <f>IF(ISBLANK('FG adatbekérő űrlap'!B79),"",'FG adatbekérő űrlap'!B79)</f>
        <v/>
      </c>
      <c r="N73" t="str">
        <f>IF(ISBLANK('FG adatbekérő űrlap'!C79),"",UPPER('FG adatbekérő űrlap'!C79))</f>
        <v/>
      </c>
      <c r="O73" t="str">
        <f>IF(ISBLANK('FG adatbekérő űrlap'!E79),"",'FG adatbekérő űrlap'!E79)</f>
        <v/>
      </c>
      <c r="P73" t="str">
        <f>IF(ISBLANK('FG adatbekérő űrlap'!F79),"",'FG adatbekérő űrlap'!F79)</f>
        <v/>
      </c>
      <c r="Q73" t="str">
        <f>IF(ISBLANK('FG adatbekérő űrlap'!G79),"",'FG adatbekérő űrlap'!G79)</f>
        <v/>
      </c>
      <c r="R73" t="e">
        <f>IF(ISBLANK('FG adatbekérő űrlap'!#REF!),"",'FG adatbekérő űrlap'!#REF!)</f>
        <v>#REF!</v>
      </c>
      <c r="S73" t="str">
        <f>IF(ISBLANK('FG adatbekérő űrlap'!H79),"",'FG adatbekérő űrlap'!H79)</f>
        <v/>
      </c>
      <c r="T73" t="str">
        <f>IF(ISBLANK('FG adatbekérő űrlap'!I79),"",'FG adatbekérő űrlap'!I79)</f>
        <v/>
      </c>
      <c r="U73" t="str">
        <f>IF(ISBLANK('FG adatbekérő űrlap'!J79),"",'FG adatbekérő űrlap'!J79)</f>
        <v/>
      </c>
      <c r="V73" t="str">
        <f>IF(ISBLANK('FG adatbekérő űrlap'!K79),"",'FG adatbekérő űrlap'!K79)</f>
        <v/>
      </c>
      <c r="W73" t="str">
        <f>IF(ISBLANK('FG adatbekérő űrlap'!L79),"",'FG adatbekérő űrlap'!L79)</f>
        <v/>
      </c>
      <c r="X73" t="str">
        <f>IF(ISBLANK('FG adatbekérő űrlap'!P79),"",'FG adatbekérő űrlap'!P79)</f>
        <v/>
      </c>
      <c r="Y73" t="str">
        <f>IF(ISBLANK('FG adatbekérő űrlap'!Q79),"",'FG adatbekérő űrlap'!Q79)</f>
        <v/>
      </c>
      <c r="Z73" t="str">
        <f>IF(ISBLANK('FG adatbekérő űrlap'!R79),"",'FG adatbekérő űrlap'!R79)</f>
        <v/>
      </c>
      <c r="AA73" t="str">
        <f>IF(ISBLANK('FG adatbekérő űrlap'!S79),"",'FG adatbekérő űrlap'!S79)</f>
        <v/>
      </c>
      <c r="AB73" t="str">
        <f>IF(ISBLANK('FG adatbekérő űrlap'!T79),"",'FG adatbekérő űrlap'!T79)</f>
        <v/>
      </c>
      <c r="AC73" t="str">
        <f>IF(ISBLANK('FG adatbekérő űrlap'!U79),"",'FG adatbekérő űrlap'!U79)</f>
        <v/>
      </c>
      <c r="AD73" t="str">
        <f>IF(ISBLANK('FG adatbekérő űrlap'!V79),"",'FG adatbekérő űrlap'!V79)</f>
        <v/>
      </c>
      <c r="AE73" t="str">
        <f>IF(ISBLANK('FG adatbekérő űrlap'!W79),"",'FG adatbekérő űrlap'!W79)</f>
        <v/>
      </c>
      <c r="AF73" t="str">
        <f>IF(ISBLANK('FG adatbekérő űrlap'!X79),"",'FG adatbekérő űrlap'!X79)</f>
        <v/>
      </c>
      <c r="AG73" t="str">
        <f>IF(ISBLANK('FG adatbekérő űrlap'!Y79),"",'FG adatbekérő űrlap'!Y79)</f>
        <v/>
      </c>
      <c r="AH73" t="str">
        <f>IF(ISBLANK('FG adatbekérő űrlap'!Z79),"",'FG adatbekérő űrlap'!Z79)</f>
        <v/>
      </c>
      <c r="AI73" t="str">
        <f>IF(ISBLANK('FG adatbekérő űrlap'!AA79),"",'FG adatbekérő űrlap'!AA79)</f>
        <v/>
      </c>
      <c r="AJ73" t="str">
        <f>IF(ISBLANK('FG adatbekérő űrlap'!AB79),"",'FG adatbekérő űrlap'!AB79)</f>
        <v/>
      </c>
      <c r="AK73" t="str">
        <f>IF(ISBLANK('FG adatbekérő űrlap'!AC79),"",'FG adatbekérő űrlap'!AC79)</f>
        <v/>
      </c>
      <c r="AL73" t="str">
        <f>IF(ISBLANK('FG adatbekérő űrlap'!AD79),"",'FG adatbekérő űrlap'!AD79)</f>
        <v/>
      </c>
      <c r="AM73" t="str">
        <f>IF(ISBLANK('FG adatbekérő űrlap'!AE79),"",'FG adatbekérő űrlap'!AE79)</f>
        <v/>
      </c>
      <c r="AN73" t="str">
        <f>IF(ISBLANK('FG adatbekérő űrlap'!AF79),"",'FG adatbekérő űrlap'!AF79)</f>
        <v/>
      </c>
      <c r="AO73" t="str">
        <f>IF(ISBLANK('FG adatbekérő űrlap'!AG79),"",'FG adatbekérő űrlap'!AG79)</f>
        <v/>
      </c>
      <c r="AP73" t="str">
        <f>IF(ISBLANK('FG adatbekérő űrlap'!AH79),"",'FG adatbekérő űrlap'!AH79)</f>
        <v/>
      </c>
      <c r="AQ73" s="15" t="str">
        <f t="shared" si="17"/>
        <v/>
      </c>
      <c r="AR73" s="15" t="str">
        <f t="shared" si="18"/>
        <v/>
      </c>
      <c r="AS73" s="15" t="str">
        <f t="shared" si="19"/>
        <v/>
      </c>
      <c r="AT73" s="15" t="str">
        <f t="shared" si="20"/>
        <v/>
      </c>
      <c r="AU73" s="15" t="str">
        <f t="shared" si="21"/>
        <v/>
      </c>
      <c r="AV73" s="15" t="str">
        <f t="shared" si="22"/>
        <v/>
      </c>
      <c r="AW73" s="15" t="str">
        <f t="shared" si="23"/>
        <v/>
      </c>
      <c r="AX73" s="15" t="str">
        <f t="shared" si="24"/>
        <v/>
      </c>
      <c r="AY73" s="15" t="str">
        <f t="shared" si="25"/>
        <v/>
      </c>
      <c r="AZ73" s="15" t="str">
        <f t="shared" si="26"/>
        <v/>
      </c>
      <c r="BA73" s="15" t="str">
        <f t="shared" si="27"/>
        <v/>
      </c>
      <c r="BB73" s="15" t="str">
        <f t="shared" si="28"/>
        <v/>
      </c>
      <c r="BC73" s="15" t="str">
        <f t="shared" si="29"/>
        <v/>
      </c>
      <c r="BD73" s="15" t="str">
        <f t="shared" si="30"/>
        <v/>
      </c>
    </row>
    <row r="74" spans="1:56" x14ac:dyDescent="0.35">
      <c r="A74" t="str">
        <f>IF(ISBLANK('FG adatbekérő űrlap'!B$4),"",'FG adatbekérő űrlap'!B$4)</f>
        <v/>
      </c>
      <c r="B74" t="str">
        <f>IF(ISBLANK('FG adatbekérő űrlap'!C$4),"",'FG adatbekérő űrlap'!C$4)</f>
        <v/>
      </c>
      <c r="C74" t="str">
        <f t="shared" si="16"/>
        <v/>
      </c>
      <c r="D74" t="str">
        <f>IF(ISBLANK('FG adatbekérő űrlap'!D$4),"",'FG adatbekérő űrlap'!D$4)</f>
        <v/>
      </c>
      <c r="E74" t="str">
        <f>IF(ISBLANK('FG adatbekérő űrlap'!E$4),"",'FG adatbekérő űrlap'!E$4)</f>
        <v/>
      </c>
      <c r="F74" t="str">
        <f>IF(ISBLANK('FG adatbekérő űrlap'!F$4),"",'FG adatbekérő űrlap'!F$4)</f>
        <v/>
      </c>
      <c r="G74" t="str">
        <f>IF(ISBLANK('FG adatbekérő űrlap'!H$4),"",PROPER('FG adatbekérő űrlap'!H$4))</f>
        <v/>
      </c>
      <c r="H74" t="str">
        <f>IF(ISBLANK('FG adatbekérő űrlap'!I$4),"",LOWER('FG adatbekérő űrlap'!I$4))</f>
        <v/>
      </c>
      <c r="I74" t="str">
        <f>IF(ISBLANK('FG adatbekérő űrlap'!J$4),"",'FG adatbekérő űrlap'!J$4)</f>
        <v/>
      </c>
      <c r="J74" t="str">
        <f>IF(ISBLANK('FG adatbekérő űrlap'!K$4),"",PROPER('FG adatbekérő űrlap'!K$4))</f>
        <v/>
      </c>
      <c r="K74" t="str">
        <f>IF(ISBLANK('FG adatbekérő űrlap'!L$4),"",LOWER('FG adatbekérő űrlap'!L$4))</f>
        <v/>
      </c>
      <c r="L74" t="str">
        <f>IF(ISBLANK('FG adatbekérő űrlap'!M$4),"",'FG adatbekérő űrlap'!M$4)</f>
        <v/>
      </c>
      <c r="M74" t="str">
        <f>IF(ISBLANK('FG adatbekérő űrlap'!B80),"",'FG adatbekérő űrlap'!B80)</f>
        <v/>
      </c>
      <c r="N74" t="str">
        <f>IF(ISBLANK('FG adatbekérő űrlap'!C80),"",UPPER('FG adatbekérő űrlap'!C80))</f>
        <v/>
      </c>
      <c r="O74" t="str">
        <f>IF(ISBLANK('FG adatbekérő űrlap'!E80),"",'FG adatbekérő űrlap'!E80)</f>
        <v/>
      </c>
      <c r="P74" t="str">
        <f>IF(ISBLANK('FG adatbekérő űrlap'!F80),"",'FG adatbekérő űrlap'!F80)</f>
        <v/>
      </c>
      <c r="Q74" t="str">
        <f>IF(ISBLANK('FG adatbekérő űrlap'!G80),"",'FG adatbekérő űrlap'!G80)</f>
        <v/>
      </c>
      <c r="R74" t="e">
        <f>IF(ISBLANK('FG adatbekérő űrlap'!#REF!),"",'FG adatbekérő űrlap'!#REF!)</f>
        <v>#REF!</v>
      </c>
      <c r="S74" t="str">
        <f>IF(ISBLANK('FG adatbekérő űrlap'!H80),"",'FG adatbekérő űrlap'!H80)</f>
        <v/>
      </c>
      <c r="T74" t="str">
        <f>IF(ISBLANK('FG adatbekérő űrlap'!I80),"",'FG adatbekérő űrlap'!I80)</f>
        <v/>
      </c>
      <c r="U74" t="str">
        <f>IF(ISBLANK('FG adatbekérő űrlap'!J80),"",'FG adatbekérő űrlap'!J80)</f>
        <v/>
      </c>
      <c r="V74" t="str">
        <f>IF(ISBLANK('FG adatbekérő űrlap'!K80),"",'FG adatbekérő űrlap'!K80)</f>
        <v/>
      </c>
      <c r="W74" t="str">
        <f>IF(ISBLANK('FG adatbekérő űrlap'!L80),"",'FG adatbekérő űrlap'!L80)</f>
        <v/>
      </c>
      <c r="X74" t="str">
        <f>IF(ISBLANK('FG adatbekérő űrlap'!P80),"",'FG adatbekérő űrlap'!P80)</f>
        <v/>
      </c>
      <c r="Y74" t="str">
        <f>IF(ISBLANK('FG adatbekérő űrlap'!Q80),"",'FG adatbekérő űrlap'!Q80)</f>
        <v/>
      </c>
      <c r="Z74" t="str">
        <f>IF(ISBLANK('FG adatbekérő űrlap'!R80),"",'FG adatbekérő űrlap'!R80)</f>
        <v/>
      </c>
      <c r="AA74" t="str">
        <f>IF(ISBLANK('FG adatbekérő űrlap'!S80),"",'FG adatbekérő űrlap'!S80)</f>
        <v/>
      </c>
      <c r="AB74" t="str">
        <f>IF(ISBLANK('FG adatbekérő űrlap'!T80),"",'FG adatbekérő űrlap'!T80)</f>
        <v/>
      </c>
      <c r="AC74" t="str">
        <f>IF(ISBLANK('FG adatbekérő űrlap'!U80),"",'FG adatbekérő űrlap'!U80)</f>
        <v/>
      </c>
      <c r="AD74" t="str">
        <f>IF(ISBLANK('FG adatbekérő űrlap'!V80),"",'FG adatbekérő űrlap'!V80)</f>
        <v/>
      </c>
      <c r="AE74" t="str">
        <f>IF(ISBLANK('FG adatbekérő űrlap'!W80),"",'FG adatbekérő űrlap'!W80)</f>
        <v/>
      </c>
      <c r="AF74" t="str">
        <f>IF(ISBLANK('FG adatbekérő űrlap'!X80),"",'FG adatbekérő űrlap'!X80)</f>
        <v/>
      </c>
      <c r="AG74" t="str">
        <f>IF(ISBLANK('FG adatbekérő űrlap'!Y80),"",'FG adatbekérő űrlap'!Y80)</f>
        <v/>
      </c>
      <c r="AH74" t="str">
        <f>IF(ISBLANK('FG adatbekérő űrlap'!Z80),"",'FG adatbekérő űrlap'!Z80)</f>
        <v/>
      </c>
      <c r="AI74" t="str">
        <f>IF(ISBLANK('FG adatbekérő űrlap'!AA80),"",'FG adatbekérő űrlap'!AA80)</f>
        <v/>
      </c>
      <c r="AJ74" t="str">
        <f>IF(ISBLANK('FG adatbekérő űrlap'!AB80),"",'FG adatbekérő űrlap'!AB80)</f>
        <v/>
      </c>
      <c r="AK74" t="str">
        <f>IF(ISBLANK('FG adatbekérő űrlap'!AC80),"",'FG adatbekérő űrlap'!AC80)</f>
        <v/>
      </c>
      <c r="AL74" t="str">
        <f>IF(ISBLANK('FG adatbekérő űrlap'!AD80),"",'FG adatbekérő űrlap'!AD80)</f>
        <v/>
      </c>
      <c r="AM74" t="str">
        <f>IF(ISBLANK('FG adatbekérő űrlap'!AE80),"",'FG adatbekérő űrlap'!AE80)</f>
        <v/>
      </c>
      <c r="AN74" t="str">
        <f>IF(ISBLANK('FG adatbekérő űrlap'!AF80),"",'FG adatbekérő űrlap'!AF80)</f>
        <v/>
      </c>
      <c r="AO74" t="str">
        <f>IF(ISBLANK('FG adatbekérő űrlap'!AG80),"",'FG adatbekérő űrlap'!AG80)</f>
        <v/>
      </c>
      <c r="AP74" t="str">
        <f>IF(ISBLANK('FG adatbekérő űrlap'!AH80),"",'FG adatbekérő űrlap'!AH80)</f>
        <v/>
      </c>
      <c r="AQ74" s="15" t="str">
        <f t="shared" si="17"/>
        <v/>
      </c>
      <c r="AR74" s="15" t="str">
        <f t="shared" si="18"/>
        <v/>
      </c>
      <c r="AS74" s="15" t="str">
        <f t="shared" si="19"/>
        <v/>
      </c>
      <c r="AT74" s="15" t="str">
        <f t="shared" si="20"/>
        <v/>
      </c>
      <c r="AU74" s="15" t="str">
        <f t="shared" si="21"/>
        <v/>
      </c>
      <c r="AV74" s="15" t="str">
        <f t="shared" si="22"/>
        <v/>
      </c>
      <c r="AW74" s="15" t="str">
        <f t="shared" si="23"/>
        <v/>
      </c>
      <c r="AX74" s="15" t="str">
        <f t="shared" si="24"/>
        <v/>
      </c>
      <c r="AY74" s="15" t="str">
        <f t="shared" si="25"/>
        <v/>
      </c>
      <c r="AZ74" s="15" t="str">
        <f t="shared" si="26"/>
        <v/>
      </c>
      <c r="BA74" s="15" t="str">
        <f t="shared" si="27"/>
        <v/>
      </c>
      <c r="BB74" s="15" t="str">
        <f t="shared" si="28"/>
        <v/>
      </c>
      <c r="BC74" s="15" t="str">
        <f t="shared" si="29"/>
        <v/>
      </c>
      <c r="BD74" s="15" t="str">
        <f t="shared" si="30"/>
        <v/>
      </c>
    </row>
    <row r="75" spans="1:56" x14ac:dyDescent="0.35">
      <c r="A75" t="str">
        <f>IF(ISBLANK('FG adatbekérő űrlap'!B$4),"",'FG adatbekérő űrlap'!B$4)</f>
        <v/>
      </c>
      <c r="B75" t="str">
        <f>IF(ISBLANK('FG adatbekérő űrlap'!C$4),"",'FG adatbekérő űrlap'!C$4)</f>
        <v/>
      </c>
      <c r="C75" t="str">
        <f t="shared" si="16"/>
        <v/>
      </c>
      <c r="D75" t="str">
        <f>IF(ISBLANK('FG adatbekérő űrlap'!D$4),"",'FG adatbekérő űrlap'!D$4)</f>
        <v/>
      </c>
      <c r="E75" t="str">
        <f>IF(ISBLANK('FG adatbekérő űrlap'!E$4),"",'FG adatbekérő űrlap'!E$4)</f>
        <v/>
      </c>
      <c r="F75" t="str">
        <f>IF(ISBLANK('FG adatbekérő űrlap'!F$4),"",'FG adatbekérő űrlap'!F$4)</f>
        <v/>
      </c>
      <c r="G75" t="str">
        <f>IF(ISBLANK('FG adatbekérő űrlap'!H$4),"",PROPER('FG adatbekérő űrlap'!H$4))</f>
        <v/>
      </c>
      <c r="H75" t="str">
        <f>IF(ISBLANK('FG adatbekérő űrlap'!I$4),"",LOWER('FG adatbekérő űrlap'!I$4))</f>
        <v/>
      </c>
      <c r="I75" t="str">
        <f>IF(ISBLANK('FG adatbekérő űrlap'!J$4),"",'FG adatbekérő űrlap'!J$4)</f>
        <v/>
      </c>
      <c r="J75" t="str">
        <f>IF(ISBLANK('FG adatbekérő űrlap'!K$4),"",PROPER('FG adatbekérő űrlap'!K$4))</f>
        <v/>
      </c>
      <c r="K75" t="str">
        <f>IF(ISBLANK('FG adatbekérő űrlap'!L$4),"",LOWER('FG adatbekérő űrlap'!L$4))</f>
        <v/>
      </c>
      <c r="L75" t="str">
        <f>IF(ISBLANK('FG adatbekérő űrlap'!M$4),"",'FG adatbekérő űrlap'!M$4)</f>
        <v/>
      </c>
      <c r="M75" t="str">
        <f>IF(ISBLANK('FG adatbekérő űrlap'!B81),"",'FG adatbekérő űrlap'!B81)</f>
        <v/>
      </c>
      <c r="N75" t="str">
        <f>IF(ISBLANK('FG adatbekérő űrlap'!C81),"",UPPER('FG adatbekérő űrlap'!C81))</f>
        <v/>
      </c>
      <c r="O75" t="str">
        <f>IF(ISBLANK('FG adatbekérő űrlap'!E81),"",'FG adatbekérő űrlap'!E81)</f>
        <v/>
      </c>
      <c r="P75" t="str">
        <f>IF(ISBLANK('FG adatbekérő űrlap'!F81),"",'FG adatbekérő űrlap'!F81)</f>
        <v/>
      </c>
      <c r="Q75" t="str">
        <f>IF(ISBLANK('FG adatbekérő űrlap'!G81),"",'FG adatbekérő űrlap'!G81)</f>
        <v/>
      </c>
      <c r="R75" t="e">
        <f>IF(ISBLANK('FG adatbekérő űrlap'!#REF!),"",'FG adatbekérő űrlap'!#REF!)</f>
        <v>#REF!</v>
      </c>
      <c r="S75" t="str">
        <f>IF(ISBLANK('FG adatbekérő űrlap'!H81),"",'FG adatbekérő űrlap'!H81)</f>
        <v/>
      </c>
      <c r="T75" t="str">
        <f>IF(ISBLANK('FG adatbekérő űrlap'!I81),"",'FG adatbekérő űrlap'!I81)</f>
        <v/>
      </c>
      <c r="U75" t="str">
        <f>IF(ISBLANK('FG adatbekérő űrlap'!J81),"",'FG adatbekérő űrlap'!J81)</f>
        <v/>
      </c>
      <c r="V75" t="str">
        <f>IF(ISBLANK('FG adatbekérő űrlap'!K81),"",'FG adatbekérő űrlap'!K81)</f>
        <v/>
      </c>
      <c r="W75" t="str">
        <f>IF(ISBLANK('FG adatbekérő űrlap'!L81),"",'FG adatbekérő űrlap'!L81)</f>
        <v/>
      </c>
      <c r="X75" t="str">
        <f>IF(ISBLANK('FG adatbekérő űrlap'!P81),"",'FG adatbekérő űrlap'!P81)</f>
        <v/>
      </c>
      <c r="Y75" t="str">
        <f>IF(ISBLANK('FG adatbekérő űrlap'!Q81),"",'FG adatbekérő űrlap'!Q81)</f>
        <v/>
      </c>
      <c r="Z75" t="str">
        <f>IF(ISBLANK('FG adatbekérő űrlap'!R81),"",'FG adatbekérő űrlap'!R81)</f>
        <v/>
      </c>
      <c r="AA75" t="str">
        <f>IF(ISBLANK('FG adatbekérő űrlap'!S81),"",'FG adatbekérő űrlap'!S81)</f>
        <v/>
      </c>
      <c r="AB75" t="str">
        <f>IF(ISBLANK('FG adatbekérő űrlap'!T81),"",'FG adatbekérő űrlap'!T81)</f>
        <v/>
      </c>
      <c r="AC75" t="str">
        <f>IF(ISBLANK('FG adatbekérő űrlap'!U81),"",'FG adatbekérő űrlap'!U81)</f>
        <v/>
      </c>
      <c r="AD75" t="str">
        <f>IF(ISBLANK('FG adatbekérő űrlap'!V81),"",'FG adatbekérő űrlap'!V81)</f>
        <v/>
      </c>
      <c r="AE75" t="str">
        <f>IF(ISBLANK('FG adatbekérő űrlap'!W81),"",'FG adatbekérő űrlap'!W81)</f>
        <v/>
      </c>
      <c r="AF75" t="str">
        <f>IF(ISBLANK('FG adatbekérő űrlap'!X81),"",'FG adatbekérő űrlap'!X81)</f>
        <v/>
      </c>
      <c r="AG75" t="str">
        <f>IF(ISBLANK('FG adatbekérő űrlap'!Y81),"",'FG adatbekérő űrlap'!Y81)</f>
        <v/>
      </c>
      <c r="AH75" t="str">
        <f>IF(ISBLANK('FG adatbekérő űrlap'!Z81),"",'FG adatbekérő űrlap'!Z81)</f>
        <v/>
      </c>
      <c r="AI75" t="str">
        <f>IF(ISBLANK('FG adatbekérő űrlap'!AA81),"",'FG adatbekérő űrlap'!AA81)</f>
        <v/>
      </c>
      <c r="AJ75" t="str">
        <f>IF(ISBLANK('FG adatbekérő űrlap'!AB81),"",'FG adatbekérő űrlap'!AB81)</f>
        <v/>
      </c>
      <c r="AK75" t="str">
        <f>IF(ISBLANK('FG adatbekérő űrlap'!AC81),"",'FG adatbekérő űrlap'!AC81)</f>
        <v/>
      </c>
      <c r="AL75" t="str">
        <f>IF(ISBLANK('FG adatbekérő űrlap'!AD81),"",'FG adatbekérő űrlap'!AD81)</f>
        <v/>
      </c>
      <c r="AM75" t="str">
        <f>IF(ISBLANK('FG adatbekérő űrlap'!AE81),"",'FG adatbekérő űrlap'!AE81)</f>
        <v/>
      </c>
      <c r="AN75" t="str">
        <f>IF(ISBLANK('FG adatbekérő űrlap'!AF81),"",'FG adatbekérő űrlap'!AF81)</f>
        <v/>
      </c>
      <c r="AO75" t="str">
        <f>IF(ISBLANK('FG adatbekérő űrlap'!AG81),"",'FG adatbekérő űrlap'!AG81)</f>
        <v/>
      </c>
      <c r="AP75" t="str">
        <f>IF(ISBLANK('FG adatbekérő űrlap'!AH81),"",'FG adatbekérő űrlap'!AH81)</f>
        <v/>
      </c>
      <c r="AQ75" s="15" t="str">
        <f t="shared" si="17"/>
        <v/>
      </c>
      <c r="AR75" s="15" t="str">
        <f t="shared" si="18"/>
        <v/>
      </c>
      <c r="AS75" s="15" t="str">
        <f t="shared" si="19"/>
        <v/>
      </c>
      <c r="AT75" s="15" t="str">
        <f t="shared" si="20"/>
        <v/>
      </c>
      <c r="AU75" s="15" t="str">
        <f t="shared" si="21"/>
        <v/>
      </c>
      <c r="AV75" s="15" t="str">
        <f t="shared" si="22"/>
        <v/>
      </c>
      <c r="AW75" s="15" t="str">
        <f t="shared" si="23"/>
        <v/>
      </c>
      <c r="AX75" s="15" t="str">
        <f t="shared" si="24"/>
        <v/>
      </c>
      <c r="AY75" s="15" t="str">
        <f t="shared" si="25"/>
        <v/>
      </c>
      <c r="AZ75" s="15" t="str">
        <f t="shared" si="26"/>
        <v/>
      </c>
      <c r="BA75" s="15" t="str">
        <f t="shared" si="27"/>
        <v/>
      </c>
      <c r="BB75" s="15" t="str">
        <f t="shared" si="28"/>
        <v/>
      </c>
      <c r="BC75" s="15" t="str">
        <f t="shared" si="29"/>
        <v/>
      </c>
      <c r="BD75" s="15" t="str">
        <f t="shared" si="30"/>
        <v/>
      </c>
    </row>
    <row r="76" spans="1:56" x14ac:dyDescent="0.35">
      <c r="A76" t="str">
        <f>IF(ISBLANK('FG adatbekérő űrlap'!B$4),"",'FG adatbekérő űrlap'!B$4)</f>
        <v/>
      </c>
      <c r="B76" t="str">
        <f>IF(ISBLANK('FG adatbekérő űrlap'!C$4),"",'FG adatbekérő űrlap'!C$4)</f>
        <v/>
      </c>
      <c r="C76" t="str">
        <f t="shared" si="16"/>
        <v/>
      </c>
      <c r="D76" t="str">
        <f>IF(ISBLANK('FG adatbekérő űrlap'!D$4),"",'FG adatbekérő űrlap'!D$4)</f>
        <v/>
      </c>
      <c r="E76" t="str">
        <f>IF(ISBLANK('FG adatbekérő űrlap'!E$4),"",'FG adatbekérő űrlap'!E$4)</f>
        <v/>
      </c>
      <c r="F76" t="str">
        <f>IF(ISBLANK('FG adatbekérő űrlap'!F$4),"",'FG adatbekérő űrlap'!F$4)</f>
        <v/>
      </c>
      <c r="G76" t="str">
        <f>IF(ISBLANK('FG adatbekérő űrlap'!H$4),"",PROPER('FG adatbekérő űrlap'!H$4))</f>
        <v/>
      </c>
      <c r="H76" t="str">
        <f>IF(ISBLANK('FG adatbekérő űrlap'!I$4),"",LOWER('FG adatbekérő űrlap'!I$4))</f>
        <v/>
      </c>
      <c r="I76" t="str">
        <f>IF(ISBLANK('FG adatbekérő űrlap'!J$4),"",'FG adatbekérő űrlap'!J$4)</f>
        <v/>
      </c>
      <c r="J76" t="str">
        <f>IF(ISBLANK('FG adatbekérő űrlap'!K$4),"",PROPER('FG adatbekérő űrlap'!K$4))</f>
        <v/>
      </c>
      <c r="K76" t="str">
        <f>IF(ISBLANK('FG adatbekérő űrlap'!L$4),"",LOWER('FG adatbekérő űrlap'!L$4))</f>
        <v/>
      </c>
      <c r="L76" t="str">
        <f>IF(ISBLANK('FG adatbekérő űrlap'!M$4),"",'FG adatbekérő űrlap'!M$4)</f>
        <v/>
      </c>
      <c r="M76" t="str">
        <f>IF(ISBLANK('FG adatbekérő űrlap'!B82),"",'FG adatbekérő űrlap'!B82)</f>
        <v/>
      </c>
      <c r="N76" t="str">
        <f>IF(ISBLANK('FG adatbekérő űrlap'!C82),"",UPPER('FG adatbekérő űrlap'!C82))</f>
        <v/>
      </c>
      <c r="O76" t="str">
        <f>IF(ISBLANK('FG adatbekérő űrlap'!E82),"",'FG adatbekérő űrlap'!E82)</f>
        <v/>
      </c>
      <c r="P76" t="str">
        <f>IF(ISBLANK('FG adatbekérő űrlap'!F82),"",'FG adatbekérő űrlap'!F82)</f>
        <v/>
      </c>
      <c r="Q76" t="str">
        <f>IF(ISBLANK('FG adatbekérő űrlap'!G82),"",'FG adatbekérő űrlap'!G82)</f>
        <v/>
      </c>
      <c r="R76" t="e">
        <f>IF(ISBLANK('FG adatbekérő űrlap'!#REF!),"",'FG adatbekérő űrlap'!#REF!)</f>
        <v>#REF!</v>
      </c>
      <c r="S76" t="str">
        <f>IF(ISBLANK('FG adatbekérő űrlap'!H82),"",'FG adatbekérő űrlap'!H82)</f>
        <v/>
      </c>
      <c r="T76" t="str">
        <f>IF(ISBLANK('FG adatbekérő űrlap'!I82),"",'FG adatbekérő űrlap'!I82)</f>
        <v/>
      </c>
      <c r="U76" t="str">
        <f>IF(ISBLANK('FG adatbekérő űrlap'!J82),"",'FG adatbekérő űrlap'!J82)</f>
        <v/>
      </c>
      <c r="V76" t="str">
        <f>IF(ISBLANK('FG adatbekérő űrlap'!K82),"",'FG adatbekérő űrlap'!K82)</f>
        <v/>
      </c>
      <c r="W76" t="str">
        <f>IF(ISBLANK('FG adatbekérő űrlap'!L82),"",'FG adatbekérő űrlap'!L82)</f>
        <v/>
      </c>
      <c r="X76" t="str">
        <f>IF(ISBLANK('FG adatbekérő űrlap'!P82),"",'FG adatbekérő űrlap'!P82)</f>
        <v/>
      </c>
      <c r="Y76" t="str">
        <f>IF(ISBLANK('FG adatbekérő űrlap'!Q82),"",'FG adatbekérő űrlap'!Q82)</f>
        <v/>
      </c>
      <c r="Z76" t="str">
        <f>IF(ISBLANK('FG adatbekérő űrlap'!R82),"",'FG adatbekérő űrlap'!R82)</f>
        <v/>
      </c>
      <c r="AA76" t="str">
        <f>IF(ISBLANK('FG adatbekérő űrlap'!S82),"",'FG adatbekérő űrlap'!S82)</f>
        <v/>
      </c>
      <c r="AB76" t="str">
        <f>IF(ISBLANK('FG adatbekérő űrlap'!T82),"",'FG adatbekérő űrlap'!T82)</f>
        <v/>
      </c>
      <c r="AC76" t="str">
        <f>IF(ISBLANK('FG adatbekérő űrlap'!U82),"",'FG adatbekérő űrlap'!U82)</f>
        <v/>
      </c>
      <c r="AD76" t="str">
        <f>IF(ISBLANK('FG adatbekérő űrlap'!V82),"",'FG adatbekérő űrlap'!V82)</f>
        <v/>
      </c>
      <c r="AE76" t="str">
        <f>IF(ISBLANK('FG adatbekérő űrlap'!W82),"",'FG adatbekérő űrlap'!W82)</f>
        <v/>
      </c>
      <c r="AF76" t="str">
        <f>IF(ISBLANK('FG adatbekérő űrlap'!X82),"",'FG adatbekérő űrlap'!X82)</f>
        <v/>
      </c>
      <c r="AG76" t="str">
        <f>IF(ISBLANK('FG adatbekérő űrlap'!Y82),"",'FG adatbekérő űrlap'!Y82)</f>
        <v/>
      </c>
      <c r="AH76" t="str">
        <f>IF(ISBLANK('FG adatbekérő űrlap'!Z82),"",'FG adatbekérő űrlap'!Z82)</f>
        <v/>
      </c>
      <c r="AI76" t="str">
        <f>IF(ISBLANK('FG adatbekérő űrlap'!AA82),"",'FG adatbekérő űrlap'!AA82)</f>
        <v/>
      </c>
      <c r="AJ76" t="str">
        <f>IF(ISBLANK('FG adatbekérő űrlap'!AB82),"",'FG adatbekérő űrlap'!AB82)</f>
        <v/>
      </c>
      <c r="AK76" t="str">
        <f>IF(ISBLANK('FG adatbekérő űrlap'!AC82),"",'FG adatbekérő űrlap'!AC82)</f>
        <v/>
      </c>
      <c r="AL76" t="str">
        <f>IF(ISBLANK('FG adatbekérő űrlap'!AD82),"",'FG adatbekérő űrlap'!AD82)</f>
        <v/>
      </c>
      <c r="AM76" t="str">
        <f>IF(ISBLANK('FG adatbekérő űrlap'!AE82),"",'FG adatbekérő űrlap'!AE82)</f>
        <v/>
      </c>
      <c r="AN76" t="str">
        <f>IF(ISBLANK('FG adatbekérő űrlap'!AF82),"",'FG adatbekérő űrlap'!AF82)</f>
        <v/>
      </c>
      <c r="AO76" t="str">
        <f>IF(ISBLANK('FG adatbekérő űrlap'!AG82),"",'FG adatbekérő űrlap'!AG82)</f>
        <v/>
      </c>
      <c r="AP76" t="str">
        <f>IF(ISBLANK('FG adatbekérő űrlap'!AH82),"",'FG adatbekérő űrlap'!AH82)</f>
        <v/>
      </c>
      <c r="AQ76" s="15" t="str">
        <f t="shared" si="17"/>
        <v/>
      </c>
      <c r="AR76" s="15" t="str">
        <f t="shared" si="18"/>
        <v/>
      </c>
      <c r="AS76" s="15" t="str">
        <f t="shared" si="19"/>
        <v/>
      </c>
      <c r="AT76" s="15" t="str">
        <f t="shared" si="20"/>
        <v/>
      </c>
      <c r="AU76" s="15" t="str">
        <f t="shared" si="21"/>
        <v/>
      </c>
      <c r="AV76" s="15" t="str">
        <f t="shared" si="22"/>
        <v/>
      </c>
      <c r="AW76" s="15" t="str">
        <f t="shared" si="23"/>
        <v/>
      </c>
      <c r="AX76" s="15" t="str">
        <f t="shared" si="24"/>
        <v/>
      </c>
      <c r="AY76" s="15" t="str">
        <f t="shared" si="25"/>
        <v/>
      </c>
      <c r="AZ76" s="15" t="str">
        <f t="shared" si="26"/>
        <v/>
      </c>
      <c r="BA76" s="15" t="str">
        <f t="shared" si="27"/>
        <v/>
      </c>
      <c r="BB76" s="15" t="str">
        <f t="shared" si="28"/>
        <v/>
      </c>
      <c r="BC76" s="15" t="str">
        <f t="shared" si="29"/>
        <v/>
      </c>
      <c r="BD76" s="15" t="str">
        <f t="shared" si="30"/>
        <v/>
      </c>
    </row>
    <row r="77" spans="1:56" x14ac:dyDescent="0.35">
      <c r="A77" t="str">
        <f>IF(ISBLANK('FG adatbekérő űrlap'!B$4),"",'FG adatbekérő űrlap'!B$4)</f>
        <v/>
      </c>
      <c r="B77" t="str">
        <f>IF(ISBLANK('FG adatbekérő űrlap'!C$4),"",'FG adatbekérő űrlap'!C$4)</f>
        <v/>
      </c>
      <c r="C77" t="str">
        <f t="shared" si="16"/>
        <v/>
      </c>
      <c r="D77" t="str">
        <f>IF(ISBLANK('FG adatbekérő űrlap'!D$4),"",'FG adatbekérő űrlap'!D$4)</f>
        <v/>
      </c>
      <c r="E77" t="str">
        <f>IF(ISBLANK('FG adatbekérő űrlap'!E$4),"",'FG adatbekérő űrlap'!E$4)</f>
        <v/>
      </c>
      <c r="F77" t="str">
        <f>IF(ISBLANK('FG adatbekérő űrlap'!F$4),"",'FG adatbekérő űrlap'!F$4)</f>
        <v/>
      </c>
      <c r="G77" t="str">
        <f>IF(ISBLANK('FG adatbekérő űrlap'!H$4),"",PROPER('FG adatbekérő űrlap'!H$4))</f>
        <v/>
      </c>
      <c r="H77" t="str">
        <f>IF(ISBLANK('FG adatbekérő űrlap'!I$4),"",LOWER('FG adatbekérő űrlap'!I$4))</f>
        <v/>
      </c>
      <c r="I77" t="str">
        <f>IF(ISBLANK('FG adatbekérő űrlap'!J$4),"",'FG adatbekérő űrlap'!J$4)</f>
        <v/>
      </c>
      <c r="J77" t="str">
        <f>IF(ISBLANK('FG adatbekérő űrlap'!K$4),"",PROPER('FG adatbekérő űrlap'!K$4))</f>
        <v/>
      </c>
      <c r="K77" t="str">
        <f>IF(ISBLANK('FG adatbekérő űrlap'!L$4),"",LOWER('FG adatbekérő űrlap'!L$4))</f>
        <v/>
      </c>
      <c r="L77" t="str">
        <f>IF(ISBLANK('FG adatbekérő űrlap'!M$4),"",'FG adatbekérő űrlap'!M$4)</f>
        <v/>
      </c>
      <c r="M77" t="str">
        <f>IF(ISBLANK('FG adatbekérő űrlap'!B83),"",'FG adatbekérő űrlap'!B83)</f>
        <v/>
      </c>
      <c r="N77" t="str">
        <f>IF(ISBLANK('FG adatbekérő űrlap'!C83),"",UPPER('FG adatbekérő űrlap'!C83))</f>
        <v/>
      </c>
      <c r="O77" t="str">
        <f>IF(ISBLANK('FG adatbekérő űrlap'!E83),"",'FG adatbekérő űrlap'!E83)</f>
        <v/>
      </c>
      <c r="P77" t="str">
        <f>IF(ISBLANK('FG adatbekérő űrlap'!F83),"",'FG adatbekérő űrlap'!F83)</f>
        <v/>
      </c>
      <c r="Q77" t="str">
        <f>IF(ISBLANK('FG adatbekérő űrlap'!G83),"",'FG adatbekérő űrlap'!G83)</f>
        <v/>
      </c>
      <c r="R77" t="e">
        <f>IF(ISBLANK('FG adatbekérő űrlap'!#REF!),"",'FG adatbekérő űrlap'!#REF!)</f>
        <v>#REF!</v>
      </c>
      <c r="S77" t="str">
        <f>IF(ISBLANK('FG adatbekérő űrlap'!H83),"",'FG adatbekérő űrlap'!H83)</f>
        <v/>
      </c>
      <c r="T77" t="str">
        <f>IF(ISBLANK('FG adatbekérő űrlap'!I83),"",'FG adatbekérő űrlap'!I83)</f>
        <v/>
      </c>
      <c r="U77" t="str">
        <f>IF(ISBLANK('FG adatbekérő űrlap'!J83),"",'FG adatbekérő űrlap'!J83)</f>
        <v/>
      </c>
      <c r="V77" t="str">
        <f>IF(ISBLANK('FG adatbekérő űrlap'!K83),"",'FG adatbekérő űrlap'!K83)</f>
        <v/>
      </c>
      <c r="W77" t="str">
        <f>IF(ISBLANK('FG adatbekérő űrlap'!L83),"",'FG adatbekérő űrlap'!L83)</f>
        <v/>
      </c>
      <c r="X77" t="str">
        <f>IF(ISBLANK('FG adatbekérő űrlap'!P83),"",'FG adatbekérő űrlap'!P83)</f>
        <v/>
      </c>
      <c r="Y77" t="str">
        <f>IF(ISBLANK('FG adatbekérő űrlap'!Q83),"",'FG adatbekérő űrlap'!Q83)</f>
        <v/>
      </c>
      <c r="Z77" t="str">
        <f>IF(ISBLANK('FG adatbekérő űrlap'!R83),"",'FG adatbekérő űrlap'!R83)</f>
        <v/>
      </c>
      <c r="AA77" t="str">
        <f>IF(ISBLANK('FG adatbekérő űrlap'!S83),"",'FG adatbekérő űrlap'!S83)</f>
        <v/>
      </c>
      <c r="AB77" t="str">
        <f>IF(ISBLANK('FG adatbekérő űrlap'!T83),"",'FG adatbekérő űrlap'!T83)</f>
        <v/>
      </c>
      <c r="AC77" t="str">
        <f>IF(ISBLANK('FG adatbekérő űrlap'!U83),"",'FG adatbekérő űrlap'!U83)</f>
        <v/>
      </c>
      <c r="AD77" t="str">
        <f>IF(ISBLANK('FG adatbekérő űrlap'!V83),"",'FG adatbekérő űrlap'!V83)</f>
        <v/>
      </c>
      <c r="AE77" t="str">
        <f>IF(ISBLANK('FG adatbekérő űrlap'!W83),"",'FG adatbekérő űrlap'!W83)</f>
        <v/>
      </c>
      <c r="AF77" t="str">
        <f>IF(ISBLANK('FG adatbekérő űrlap'!X83),"",'FG adatbekérő űrlap'!X83)</f>
        <v/>
      </c>
      <c r="AG77" t="str">
        <f>IF(ISBLANK('FG adatbekérő űrlap'!Y83),"",'FG adatbekérő űrlap'!Y83)</f>
        <v/>
      </c>
      <c r="AH77" t="str">
        <f>IF(ISBLANK('FG adatbekérő űrlap'!Z83),"",'FG adatbekérő űrlap'!Z83)</f>
        <v/>
      </c>
      <c r="AI77" t="str">
        <f>IF(ISBLANK('FG adatbekérő űrlap'!AA83),"",'FG adatbekérő űrlap'!AA83)</f>
        <v/>
      </c>
      <c r="AJ77" t="str">
        <f>IF(ISBLANK('FG adatbekérő űrlap'!AB83),"",'FG adatbekérő űrlap'!AB83)</f>
        <v/>
      </c>
      <c r="AK77" t="str">
        <f>IF(ISBLANK('FG adatbekérő űrlap'!AC83),"",'FG adatbekérő űrlap'!AC83)</f>
        <v/>
      </c>
      <c r="AL77" t="str">
        <f>IF(ISBLANK('FG adatbekérő űrlap'!AD83),"",'FG adatbekérő űrlap'!AD83)</f>
        <v/>
      </c>
      <c r="AM77" t="str">
        <f>IF(ISBLANK('FG adatbekérő űrlap'!AE83),"",'FG adatbekérő űrlap'!AE83)</f>
        <v/>
      </c>
      <c r="AN77" t="str">
        <f>IF(ISBLANK('FG adatbekérő űrlap'!AF83),"",'FG adatbekérő űrlap'!AF83)</f>
        <v/>
      </c>
      <c r="AO77" t="str">
        <f>IF(ISBLANK('FG adatbekérő űrlap'!AG83),"",'FG adatbekérő űrlap'!AG83)</f>
        <v/>
      </c>
      <c r="AP77" t="str">
        <f>IF(ISBLANK('FG adatbekérő űrlap'!AH83),"",'FG adatbekérő űrlap'!AH83)</f>
        <v/>
      </c>
      <c r="AQ77" s="15" t="str">
        <f t="shared" si="17"/>
        <v/>
      </c>
      <c r="AR77" s="15" t="str">
        <f t="shared" si="18"/>
        <v/>
      </c>
      <c r="AS77" s="15" t="str">
        <f t="shared" si="19"/>
        <v/>
      </c>
      <c r="AT77" s="15" t="str">
        <f t="shared" si="20"/>
        <v/>
      </c>
      <c r="AU77" s="15" t="str">
        <f t="shared" si="21"/>
        <v/>
      </c>
      <c r="AV77" s="15" t="str">
        <f t="shared" si="22"/>
        <v/>
      </c>
      <c r="AW77" s="15" t="str">
        <f t="shared" si="23"/>
        <v/>
      </c>
      <c r="AX77" s="15" t="str">
        <f t="shared" si="24"/>
        <v/>
      </c>
      <c r="AY77" s="15" t="str">
        <f t="shared" si="25"/>
        <v/>
      </c>
      <c r="AZ77" s="15" t="str">
        <f t="shared" si="26"/>
        <v/>
      </c>
      <c r="BA77" s="15" t="str">
        <f t="shared" si="27"/>
        <v/>
      </c>
      <c r="BB77" s="15" t="str">
        <f t="shared" si="28"/>
        <v/>
      </c>
      <c r="BC77" s="15" t="str">
        <f t="shared" si="29"/>
        <v/>
      </c>
      <c r="BD77" s="15" t="str">
        <f t="shared" si="30"/>
        <v/>
      </c>
    </row>
    <row r="78" spans="1:56" x14ac:dyDescent="0.35">
      <c r="A78" t="str">
        <f>IF(ISBLANK('FG adatbekérő űrlap'!B$4),"",'FG adatbekérő űrlap'!B$4)</f>
        <v/>
      </c>
      <c r="B78" t="str">
        <f>IF(ISBLANK('FG adatbekérő űrlap'!C$4),"",'FG adatbekérő űrlap'!C$4)</f>
        <v/>
      </c>
      <c r="C78" t="str">
        <f t="shared" si="16"/>
        <v/>
      </c>
      <c r="D78" t="str">
        <f>IF(ISBLANK('FG adatbekérő űrlap'!D$4),"",'FG adatbekérő űrlap'!D$4)</f>
        <v/>
      </c>
      <c r="E78" t="str">
        <f>IF(ISBLANK('FG adatbekérő űrlap'!E$4),"",'FG adatbekérő űrlap'!E$4)</f>
        <v/>
      </c>
      <c r="F78" t="str">
        <f>IF(ISBLANK('FG adatbekérő űrlap'!F$4),"",'FG adatbekérő űrlap'!F$4)</f>
        <v/>
      </c>
      <c r="G78" t="str">
        <f>IF(ISBLANK('FG adatbekérő űrlap'!H$4),"",PROPER('FG adatbekérő űrlap'!H$4))</f>
        <v/>
      </c>
      <c r="H78" t="str">
        <f>IF(ISBLANK('FG adatbekérő űrlap'!I$4),"",LOWER('FG adatbekérő űrlap'!I$4))</f>
        <v/>
      </c>
      <c r="I78" t="str">
        <f>IF(ISBLANK('FG adatbekérő űrlap'!J$4),"",'FG adatbekérő űrlap'!J$4)</f>
        <v/>
      </c>
      <c r="J78" t="str">
        <f>IF(ISBLANK('FG adatbekérő űrlap'!K$4),"",PROPER('FG adatbekérő űrlap'!K$4))</f>
        <v/>
      </c>
      <c r="K78" t="str">
        <f>IF(ISBLANK('FG adatbekérő űrlap'!L$4),"",LOWER('FG adatbekérő űrlap'!L$4))</f>
        <v/>
      </c>
      <c r="L78" t="str">
        <f>IF(ISBLANK('FG adatbekérő űrlap'!M$4),"",'FG adatbekérő űrlap'!M$4)</f>
        <v/>
      </c>
      <c r="M78" t="str">
        <f>IF(ISBLANK('FG adatbekérő űrlap'!B84),"",'FG adatbekérő űrlap'!B84)</f>
        <v/>
      </c>
      <c r="N78" t="str">
        <f>IF(ISBLANK('FG adatbekérő űrlap'!C84),"",UPPER('FG adatbekérő űrlap'!C84))</f>
        <v/>
      </c>
      <c r="O78" t="str">
        <f>IF(ISBLANK('FG adatbekérő űrlap'!E84),"",'FG adatbekérő űrlap'!E84)</f>
        <v/>
      </c>
      <c r="P78" t="str">
        <f>IF(ISBLANK('FG adatbekérő űrlap'!F84),"",'FG adatbekérő űrlap'!F84)</f>
        <v/>
      </c>
      <c r="Q78" t="str">
        <f>IF(ISBLANK('FG adatbekérő űrlap'!G84),"",'FG adatbekérő űrlap'!G84)</f>
        <v/>
      </c>
      <c r="R78" t="e">
        <f>IF(ISBLANK('FG adatbekérő űrlap'!#REF!),"",'FG adatbekérő űrlap'!#REF!)</f>
        <v>#REF!</v>
      </c>
      <c r="S78" t="str">
        <f>IF(ISBLANK('FG adatbekérő űrlap'!H84),"",'FG adatbekérő űrlap'!H84)</f>
        <v/>
      </c>
      <c r="T78" t="str">
        <f>IF(ISBLANK('FG adatbekérő űrlap'!I84),"",'FG adatbekérő űrlap'!I84)</f>
        <v/>
      </c>
      <c r="U78" t="str">
        <f>IF(ISBLANK('FG adatbekérő űrlap'!J84),"",'FG adatbekérő űrlap'!J84)</f>
        <v/>
      </c>
      <c r="V78" t="str">
        <f>IF(ISBLANK('FG adatbekérő űrlap'!K84),"",'FG adatbekérő űrlap'!K84)</f>
        <v/>
      </c>
      <c r="W78" t="str">
        <f>IF(ISBLANK('FG adatbekérő űrlap'!L84),"",'FG adatbekérő űrlap'!L84)</f>
        <v/>
      </c>
      <c r="X78" t="str">
        <f>IF(ISBLANK('FG adatbekérő űrlap'!P84),"",'FG adatbekérő űrlap'!P84)</f>
        <v/>
      </c>
      <c r="Y78" t="str">
        <f>IF(ISBLANK('FG adatbekérő űrlap'!Q84),"",'FG adatbekérő űrlap'!Q84)</f>
        <v/>
      </c>
      <c r="Z78" t="str">
        <f>IF(ISBLANK('FG adatbekérő űrlap'!R84),"",'FG adatbekérő űrlap'!R84)</f>
        <v/>
      </c>
      <c r="AA78" t="str">
        <f>IF(ISBLANK('FG adatbekérő űrlap'!S84),"",'FG adatbekérő űrlap'!S84)</f>
        <v/>
      </c>
      <c r="AB78" t="str">
        <f>IF(ISBLANK('FG adatbekérő űrlap'!T84),"",'FG adatbekérő űrlap'!T84)</f>
        <v/>
      </c>
      <c r="AC78" t="str">
        <f>IF(ISBLANK('FG adatbekérő űrlap'!U84),"",'FG adatbekérő űrlap'!U84)</f>
        <v/>
      </c>
      <c r="AD78" t="str">
        <f>IF(ISBLANK('FG adatbekérő űrlap'!V84),"",'FG adatbekérő űrlap'!V84)</f>
        <v/>
      </c>
      <c r="AE78" t="str">
        <f>IF(ISBLANK('FG adatbekérő űrlap'!W84),"",'FG adatbekérő űrlap'!W84)</f>
        <v/>
      </c>
      <c r="AF78" t="str">
        <f>IF(ISBLANK('FG adatbekérő űrlap'!X84),"",'FG adatbekérő űrlap'!X84)</f>
        <v/>
      </c>
      <c r="AG78" t="str">
        <f>IF(ISBLANK('FG adatbekérő űrlap'!Y84),"",'FG adatbekérő űrlap'!Y84)</f>
        <v/>
      </c>
      <c r="AH78" t="str">
        <f>IF(ISBLANK('FG adatbekérő űrlap'!Z84),"",'FG adatbekérő űrlap'!Z84)</f>
        <v/>
      </c>
      <c r="AI78" t="str">
        <f>IF(ISBLANK('FG adatbekérő űrlap'!AA84),"",'FG adatbekérő űrlap'!AA84)</f>
        <v/>
      </c>
      <c r="AJ78" t="str">
        <f>IF(ISBLANK('FG adatbekérő űrlap'!AB84),"",'FG adatbekérő űrlap'!AB84)</f>
        <v/>
      </c>
      <c r="AK78" t="str">
        <f>IF(ISBLANK('FG adatbekérő űrlap'!AC84),"",'FG adatbekérő űrlap'!AC84)</f>
        <v/>
      </c>
      <c r="AL78" t="str">
        <f>IF(ISBLANK('FG adatbekérő űrlap'!AD84),"",'FG adatbekérő űrlap'!AD84)</f>
        <v/>
      </c>
      <c r="AM78" t="str">
        <f>IF(ISBLANK('FG adatbekérő űrlap'!AE84),"",'FG adatbekérő űrlap'!AE84)</f>
        <v/>
      </c>
      <c r="AN78" t="str">
        <f>IF(ISBLANK('FG adatbekérő űrlap'!AF84),"",'FG adatbekérő űrlap'!AF84)</f>
        <v/>
      </c>
      <c r="AO78" t="str">
        <f>IF(ISBLANK('FG adatbekérő űrlap'!AG84),"",'FG adatbekérő űrlap'!AG84)</f>
        <v/>
      </c>
      <c r="AP78" t="str">
        <f>IF(ISBLANK('FG adatbekérő űrlap'!AH84),"",'FG adatbekérő űrlap'!AH84)</f>
        <v/>
      </c>
      <c r="AQ78" s="15" t="str">
        <f t="shared" si="17"/>
        <v/>
      </c>
      <c r="AR78" s="15" t="str">
        <f t="shared" si="18"/>
        <v/>
      </c>
      <c r="AS78" s="15" t="str">
        <f t="shared" si="19"/>
        <v/>
      </c>
      <c r="AT78" s="15" t="str">
        <f t="shared" si="20"/>
        <v/>
      </c>
      <c r="AU78" s="15" t="str">
        <f t="shared" si="21"/>
        <v/>
      </c>
      <c r="AV78" s="15" t="str">
        <f t="shared" si="22"/>
        <v/>
      </c>
      <c r="AW78" s="15" t="str">
        <f t="shared" si="23"/>
        <v/>
      </c>
      <c r="AX78" s="15" t="str">
        <f t="shared" si="24"/>
        <v/>
      </c>
      <c r="AY78" s="15" t="str">
        <f t="shared" si="25"/>
        <v/>
      </c>
      <c r="AZ78" s="15" t="str">
        <f t="shared" si="26"/>
        <v/>
      </c>
      <c r="BA78" s="15" t="str">
        <f t="shared" si="27"/>
        <v/>
      </c>
      <c r="BB78" s="15" t="str">
        <f t="shared" si="28"/>
        <v/>
      </c>
      <c r="BC78" s="15" t="str">
        <f t="shared" si="29"/>
        <v/>
      </c>
      <c r="BD78" s="15" t="str">
        <f t="shared" si="30"/>
        <v/>
      </c>
    </row>
    <row r="79" spans="1:56" x14ac:dyDescent="0.35">
      <c r="A79" t="str">
        <f>IF(ISBLANK('FG adatbekérő űrlap'!B$4),"",'FG adatbekérő űrlap'!B$4)</f>
        <v/>
      </c>
      <c r="B79" t="str">
        <f>IF(ISBLANK('FG adatbekérő űrlap'!C$4),"",'FG adatbekérő űrlap'!C$4)</f>
        <v/>
      </c>
      <c r="C79" t="str">
        <f t="shared" si="16"/>
        <v/>
      </c>
      <c r="D79" t="str">
        <f>IF(ISBLANK('FG adatbekérő űrlap'!D$4),"",'FG adatbekérő űrlap'!D$4)</f>
        <v/>
      </c>
      <c r="E79" t="str">
        <f>IF(ISBLANK('FG adatbekérő űrlap'!E$4),"",'FG adatbekérő űrlap'!E$4)</f>
        <v/>
      </c>
      <c r="F79" t="str">
        <f>IF(ISBLANK('FG adatbekérő űrlap'!F$4),"",'FG adatbekérő űrlap'!F$4)</f>
        <v/>
      </c>
      <c r="G79" t="str">
        <f>IF(ISBLANK('FG adatbekérő űrlap'!H$4),"",PROPER('FG adatbekérő űrlap'!H$4))</f>
        <v/>
      </c>
      <c r="H79" t="str">
        <f>IF(ISBLANK('FG adatbekérő űrlap'!I$4),"",LOWER('FG adatbekérő űrlap'!I$4))</f>
        <v/>
      </c>
      <c r="I79" t="str">
        <f>IF(ISBLANK('FG adatbekérő űrlap'!J$4),"",'FG adatbekérő űrlap'!J$4)</f>
        <v/>
      </c>
      <c r="J79" t="str">
        <f>IF(ISBLANK('FG adatbekérő űrlap'!K$4),"",PROPER('FG adatbekérő űrlap'!K$4))</f>
        <v/>
      </c>
      <c r="K79" t="str">
        <f>IF(ISBLANK('FG adatbekérő űrlap'!L$4),"",LOWER('FG adatbekérő űrlap'!L$4))</f>
        <v/>
      </c>
      <c r="L79" t="str">
        <f>IF(ISBLANK('FG adatbekérő űrlap'!M$4),"",'FG adatbekérő űrlap'!M$4)</f>
        <v/>
      </c>
      <c r="M79" t="str">
        <f>IF(ISBLANK('FG adatbekérő űrlap'!B85),"",'FG adatbekérő űrlap'!B85)</f>
        <v/>
      </c>
      <c r="N79" t="str">
        <f>IF(ISBLANK('FG adatbekérő űrlap'!C85),"",UPPER('FG adatbekérő űrlap'!C85))</f>
        <v/>
      </c>
      <c r="O79" t="str">
        <f>IF(ISBLANK('FG adatbekérő űrlap'!E85),"",'FG adatbekérő űrlap'!E85)</f>
        <v/>
      </c>
      <c r="P79" t="str">
        <f>IF(ISBLANK('FG adatbekérő űrlap'!F85),"",'FG adatbekérő űrlap'!F85)</f>
        <v/>
      </c>
      <c r="Q79" t="str">
        <f>IF(ISBLANK('FG adatbekérő űrlap'!G85),"",'FG adatbekérő űrlap'!G85)</f>
        <v/>
      </c>
      <c r="R79" t="e">
        <f>IF(ISBLANK('FG adatbekérő űrlap'!#REF!),"",'FG adatbekérő űrlap'!#REF!)</f>
        <v>#REF!</v>
      </c>
      <c r="S79" t="str">
        <f>IF(ISBLANK('FG adatbekérő űrlap'!H85),"",'FG adatbekérő űrlap'!H85)</f>
        <v/>
      </c>
      <c r="T79" t="str">
        <f>IF(ISBLANK('FG adatbekérő űrlap'!I85),"",'FG adatbekérő űrlap'!I85)</f>
        <v/>
      </c>
      <c r="U79" t="str">
        <f>IF(ISBLANK('FG adatbekérő űrlap'!J85),"",'FG adatbekérő űrlap'!J85)</f>
        <v/>
      </c>
      <c r="V79" t="str">
        <f>IF(ISBLANK('FG adatbekérő űrlap'!K85),"",'FG adatbekérő űrlap'!K85)</f>
        <v/>
      </c>
      <c r="W79" t="str">
        <f>IF(ISBLANK('FG adatbekérő űrlap'!L85),"",'FG adatbekérő űrlap'!L85)</f>
        <v/>
      </c>
      <c r="X79" t="str">
        <f>IF(ISBLANK('FG adatbekérő űrlap'!P85),"",'FG adatbekérő űrlap'!P85)</f>
        <v/>
      </c>
      <c r="Y79" t="str">
        <f>IF(ISBLANK('FG adatbekérő űrlap'!Q85),"",'FG adatbekérő űrlap'!Q85)</f>
        <v/>
      </c>
      <c r="Z79" t="str">
        <f>IF(ISBLANK('FG adatbekérő űrlap'!R85),"",'FG adatbekérő űrlap'!R85)</f>
        <v/>
      </c>
      <c r="AA79" t="str">
        <f>IF(ISBLANK('FG adatbekérő űrlap'!S85),"",'FG adatbekérő űrlap'!S85)</f>
        <v/>
      </c>
      <c r="AB79" t="str">
        <f>IF(ISBLANK('FG adatbekérő űrlap'!T85),"",'FG adatbekérő űrlap'!T85)</f>
        <v/>
      </c>
      <c r="AC79" t="str">
        <f>IF(ISBLANK('FG adatbekérő űrlap'!U85),"",'FG adatbekérő űrlap'!U85)</f>
        <v/>
      </c>
      <c r="AD79" t="str">
        <f>IF(ISBLANK('FG adatbekérő űrlap'!V85),"",'FG adatbekérő űrlap'!V85)</f>
        <v/>
      </c>
      <c r="AE79" t="str">
        <f>IF(ISBLANK('FG adatbekérő űrlap'!W85),"",'FG adatbekérő űrlap'!W85)</f>
        <v/>
      </c>
      <c r="AF79" t="str">
        <f>IF(ISBLANK('FG adatbekérő űrlap'!X85),"",'FG adatbekérő űrlap'!X85)</f>
        <v/>
      </c>
      <c r="AG79" t="str">
        <f>IF(ISBLANK('FG adatbekérő űrlap'!Y85),"",'FG adatbekérő űrlap'!Y85)</f>
        <v/>
      </c>
      <c r="AH79" t="str">
        <f>IF(ISBLANK('FG adatbekérő űrlap'!Z85),"",'FG adatbekérő űrlap'!Z85)</f>
        <v/>
      </c>
      <c r="AI79" t="str">
        <f>IF(ISBLANK('FG adatbekérő űrlap'!AA85),"",'FG adatbekérő űrlap'!AA85)</f>
        <v/>
      </c>
      <c r="AJ79" t="str">
        <f>IF(ISBLANK('FG adatbekérő űrlap'!AB85),"",'FG adatbekérő űrlap'!AB85)</f>
        <v/>
      </c>
      <c r="AK79" t="str">
        <f>IF(ISBLANK('FG adatbekérő űrlap'!AC85),"",'FG adatbekérő űrlap'!AC85)</f>
        <v/>
      </c>
      <c r="AL79" t="str">
        <f>IF(ISBLANK('FG adatbekérő űrlap'!AD85),"",'FG adatbekérő űrlap'!AD85)</f>
        <v/>
      </c>
      <c r="AM79" t="str">
        <f>IF(ISBLANK('FG adatbekérő űrlap'!AE85),"",'FG adatbekérő űrlap'!AE85)</f>
        <v/>
      </c>
      <c r="AN79" t="str">
        <f>IF(ISBLANK('FG adatbekérő űrlap'!AF85),"",'FG adatbekérő űrlap'!AF85)</f>
        <v/>
      </c>
      <c r="AO79" t="str">
        <f>IF(ISBLANK('FG adatbekérő űrlap'!AG85),"",'FG adatbekérő űrlap'!AG85)</f>
        <v/>
      </c>
      <c r="AP79" t="str">
        <f>IF(ISBLANK('FG adatbekérő űrlap'!AH85),"",'FG adatbekérő űrlap'!AH85)</f>
        <v/>
      </c>
      <c r="AQ79" s="15" t="str">
        <f t="shared" si="17"/>
        <v/>
      </c>
      <c r="AR79" s="15" t="str">
        <f t="shared" si="18"/>
        <v/>
      </c>
      <c r="AS79" s="15" t="str">
        <f t="shared" si="19"/>
        <v/>
      </c>
      <c r="AT79" s="15" t="str">
        <f t="shared" si="20"/>
        <v/>
      </c>
      <c r="AU79" s="15" t="str">
        <f t="shared" si="21"/>
        <v/>
      </c>
      <c r="AV79" s="15" t="str">
        <f t="shared" si="22"/>
        <v/>
      </c>
      <c r="AW79" s="15" t="str">
        <f t="shared" si="23"/>
        <v/>
      </c>
      <c r="AX79" s="15" t="str">
        <f t="shared" si="24"/>
        <v/>
      </c>
      <c r="AY79" s="15" t="str">
        <f t="shared" si="25"/>
        <v/>
      </c>
      <c r="AZ79" s="15" t="str">
        <f t="shared" si="26"/>
        <v/>
      </c>
      <c r="BA79" s="15" t="str">
        <f t="shared" si="27"/>
        <v/>
      </c>
      <c r="BB79" s="15" t="str">
        <f t="shared" si="28"/>
        <v/>
      </c>
      <c r="BC79" s="15" t="str">
        <f t="shared" si="29"/>
        <v/>
      </c>
      <c r="BD79" s="15" t="str">
        <f t="shared" si="30"/>
        <v/>
      </c>
    </row>
    <row r="80" spans="1:56" x14ac:dyDescent="0.35">
      <c r="A80" t="str">
        <f>IF(ISBLANK('FG adatbekérő űrlap'!B$4),"",'FG adatbekérő űrlap'!B$4)</f>
        <v/>
      </c>
      <c r="B80" t="str">
        <f>IF(ISBLANK('FG adatbekérő űrlap'!C$4),"",'FG adatbekérő űrlap'!C$4)</f>
        <v/>
      </c>
      <c r="C80" t="str">
        <f t="shared" si="16"/>
        <v/>
      </c>
      <c r="D80" t="str">
        <f>IF(ISBLANK('FG adatbekérő űrlap'!D$4),"",'FG adatbekérő űrlap'!D$4)</f>
        <v/>
      </c>
      <c r="E80" t="str">
        <f>IF(ISBLANK('FG adatbekérő űrlap'!E$4),"",'FG adatbekérő űrlap'!E$4)</f>
        <v/>
      </c>
      <c r="F80" t="str">
        <f>IF(ISBLANK('FG adatbekérő űrlap'!F$4),"",'FG adatbekérő űrlap'!F$4)</f>
        <v/>
      </c>
      <c r="G80" t="str">
        <f>IF(ISBLANK('FG adatbekérő űrlap'!H$4),"",PROPER('FG adatbekérő űrlap'!H$4))</f>
        <v/>
      </c>
      <c r="H80" t="str">
        <f>IF(ISBLANK('FG adatbekérő űrlap'!I$4),"",LOWER('FG adatbekérő űrlap'!I$4))</f>
        <v/>
      </c>
      <c r="I80" t="str">
        <f>IF(ISBLANK('FG adatbekérő űrlap'!J$4),"",'FG adatbekérő űrlap'!J$4)</f>
        <v/>
      </c>
      <c r="J80" t="str">
        <f>IF(ISBLANK('FG adatbekérő űrlap'!K$4),"",PROPER('FG adatbekérő űrlap'!K$4))</f>
        <v/>
      </c>
      <c r="K80" t="str">
        <f>IF(ISBLANK('FG adatbekérő űrlap'!L$4),"",LOWER('FG adatbekérő űrlap'!L$4))</f>
        <v/>
      </c>
      <c r="L80" t="str">
        <f>IF(ISBLANK('FG adatbekérő űrlap'!M$4),"",'FG adatbekérő űrlap'!M$4)</f>
        <v/>
      </c>
      <c r="M80" t="str">
        <f>IF(ISBLANK('FG adatbekérő űrlap'!B86),"",'FG adatbekérő űrlap'!B86)</f>
        <v/>
      </c>
      <c r="N80" t="str">
        <f>IF(ISBLANK('FG adatbekérő űrlap'!C86),"",UPPER('FG adatbekérő űrlap'!C86))</f>
        <v/>
      </c>
      <c r="O80" t="str">
        <f>IF(ISBLANK('FG adatbekérő űrlap'!E86),"",'FG adatbekérő űrlap'!E86)</f>
        <v/>
      </c>
      <c r="P80" t="str">
        <f>IF(ISBLANK('FG adatbekérő űrlap'!F86),"",'FG adatbekérő űrlap'!F86)</f>
        <v/>
      </c>
      <c r="Q80" t="str">
        <f>IF(ISBLANK('FG adatbekérő űrlap'!G86),"",'FG adatbekérő űrlap'!G86)</f>
        <v/>
      </c>
      <c r="R80" t="e">
        <f>IF(ISBLANK('FG adatbekérő űrlap'!#REF!),"",'FG adatbekérő űrlap'!#REF!)</f>
        <v>#REF!</v>
      </c>
      <c r="S80" t="str">
        <f>IF(ISBLANK('FG adatbekérő űrlap'!H86),"",'FG adatbekérő űrlap'!H86)</f>
        <v/>
      </c>
      <c r="T80" t="str">
        <f>IF(ISBLANK('FG adatbekérő űrlap'!I86),"",'FG adatbekérő űrlap'!I86)</f>
        <v/>
      </c>
      <c r="U80" t="str">
        <f>IF(ISBLANK('FG adatbekérő űrlap'!J86),"",'FG adatbekérő űrlap'!J86)</f>
        <v/>
      </c>
      <c r="V80" t="str">
        <f>IF(ISBLANK('FG adatbekérő űrlap'!K86),"",'FG adatbekérő űrlap'!K86)</f>
        <v/>
      </c>
      <c r="W80" t="str">
        <f>IF(ISBLANK('FG adatbekérő űrlap'!L86),"",'FG adatbekérő űrlap'!L86)</f>
        <v/>
      </c>
      <c r="X80" t="str">
        <f>IF(ISBLANK('FG adatbekérő űrlap'!P86),"",'FG adatbekérő űrlap'!P86)</f>
        <v/>
      </c>
      <c r="Y80" t="str">
        <f>IF(ISBLANK('FG adatbekérő űrlap'!Q86),"",'FG adatbekérő űrlap'!Q86)</f>
        <v/>
      </c>
      <c r="Z80" t="str">
        <f>IF(ISBLANK('FG adatbekérő űrlap'!R86),"",'FG adatbekérő űrlap'!R86)</f>
        <v/>
      </c>
      <c r="AA80" t="str">
        <f>IF(ISBLANK('FG adatbekérő űrlap'!S86),"",'FG adatbekérő űrlap'!S86)</f>
        <v/>
      </c>
      <c r="AB80" t="str">
        <f>IF(ISBLANK('FG adatbekérő űrlap'!T86),"",'FG adatbekérő űrlap'!T86)</f>
        <v/>
      </c>
      <c r="AC80" t="str">
        <f>IF(ISBLANK('FG adatbekérő űrlap'!U86),"",'FG adatbekérő űrlap'!U86)</f>
        <v/>
      </c>
      <c r="AD80" t="str">
        <f>IF(ISBLANK('FG adatbekérő űrlap'!V86),"",'FG adatbekérő űrlap'!V86)</f>
        <v/>
      </c>
      <c r="AE80" t="str">
        <f>IF(ISBLANK('FG adatbekérő űrlap'!W86),"",'FG adatbekérő űrlap'!W86)</f>
        <v/>
      </c>
      <c r="AF80" t="str">
        <f>IF(ISBLANK('FG adatbekérő űrlap'!X86),"",'FG adatbekérő űrlap'!X86)</f>
        <v/>
      </c>
      <c r="AG80" t="str">
        <f>IF(ISBLANK('FG adatbekérő űrlap'!Y86),"",'FG adatbekérő űrlap'!Y86)</f>
        <v/>
      </c>
      <c r="AH80" t="str">
        <f>IF(ISBLANK('FG adatbekérő űrlap'!Z86),"",'FG adatbekérő űrlap'!Z86)</f>
        <v/>
      </c>
      <c r="AI80" t="str">
        <f>IF(ISBLANK('FG adatbekérő űrlap'!AA86),"",'FG adatbekérő űrlap'!AA86)</f>
        <v/>
      </c>
      <c r="AJ80" t="str">
        <f>IF(ISBLANK('FG adatbekérő űrlap'!AB86),"",'FG adatbekérő űrlap'!AB86)</f>
        <v/>
      </c>
      <c r="AK80" t="str">
        <f>IF(ISBLANK('FG adatbekérő űrlap'!AC86),"",'FG adatbekérő űrlap'!AC86)</f>
        <v/>
      </c>
      <c r="AL80" t="str">
        <f>IF(ISBLANK('FG adatbekérő űrlap'!AD86),"",'FG adatbekérő űrlap'!AD86)</f>
        <v/>
      </c>
      <c r="AM80" t="str">
        <f>IF(ISBLANK('FG adatbekérő űrlap'!AE86),"",'FG adatbekérő űrlap'!AE86)</f>
        <v/>
      </c>
      <c r="AN80" t="str">
        <f>IF(ISBLANK('FG adatbekérő űrlap'!AF86),"",'FG adatbekérő űrlap'!AF86)</f>
        <v/>
      </c>
      <c r="AO80" t="str">
        <f>IF(ISBLANK('FG adatbekérő űrlap'!AG86),"",'FG adatbekérő űrlap'!AG86)</f>
        <v/>
      </c>
      <c r="AP80" t="str">
        <f>IF(ISBLANK('FG adatbekérő űrlap'!AH86),"",'FG adatbekérő űrlap'!AH86)</f>
        <v/>
      </c>
      <c r="AQ80" s="15" t="str">
        <f t="shared" si="17"/>
        <v/>
      </c>
      <c r="AR80" s="15" t="str">
        <f t="shared" si="18"/>
        <v/>
      </c>
      <c r="AS80" s="15" t="str">
        <f t="shared" si="19"/>
        <v/>
      </c>
      <c r="AT80" s="15" t="str">
        <f t="shared" si="20"/>
        <v/>
      </c>
      <c r="AU80" s="15" t="str">
        <f t="shared" si="21"/>
        <v/>
      </c>
      <c r="AV80" s="15" t="str">
        <f t="shared" si="22"/>
        <v/>
      </c>
      <c r="AW80" s="15" t="str">
        <f t="shared" si="23"/>
        <v/>
      </c>
      <c r="AX80" s="15" t="str">
        <f t="shared" si="24"/>
        <v/>
      </c>
      <c r="AY80" s="15" t="str">
        <f t="shared" si="25"/>
        <v/>
      </c>
      <c r="AZ80" s="15" t="str">
        <f t="shared" si="26"/>
        <v/>
      </c>
      <c r="BA80" s="15" t="str">
        <f t="shared" si="27"/>
        <v/>
      </c>
      <c r="BB80" s="15" t="str">
        <f t="shared" si="28"/>
        <v/>
      </c>
      <c r="BC80" s="15" t="str">
        <f t="shared" si="29"/>
        <v/>
      </c>
      <c r="BD80" s="15" t="str">
        <f t="shared" si="30"/>
        <v/>
      </c>
    </row>
    <row r="81" spans="1:56" x14ac:dyDescent="0.35">
      <c r="A81" t="str">
        <f>IF(ISBLANK('FG adatbekérő űrlap'!B$4),"",'FG adatbekérő űrlap'!B$4)</f>
        <v/>
      </c>
      <c r="B81" t="str">
        <f>IF(ISBLANK('FG adatbekérő űrlap'!C$4),"",'FG adatbekérő űrlap'!C$4)</f>
        <v/>
      </c>
      <c r="C81" t="str">
        <f t="shared" si="16"/>
        <v/>
      </c>
      <c r="D81" t="str">
        <f>IF(ISBLANK('FG adatbekérő űrlap'!D$4),"",'FG adatbekérő űrlap'!D$4)</f>
        <v/>
      </c>
      <c r="E81" t="str">
        <f>IF(ISBLANK('FG adatbekérő űrlap'!E$4),"",'FG adatbekérő űrlap'!E$4)</f>
        <v/>
      </c>
      <c r="F81" t="str">
        <f>IF(ISBLANK('FG adatbekérő űrlap'!F$4),"",'FG adatbekérő űrlap'!F$4)</f>
        <v/>
      </c>
      <c r="G81" t="str">
        <f>IF(ISBLANK('FG adatbekérő űrlap'!H$4),"",PROPER('FG adatbekérő űrlap'!H$4))</f>
        <v/>
      </c>
      <c r="H81" t="str">
        <f>IF(ISBLANK('FG adatbekérő űrlap'!I$4),"",LOWER('FG adatbekérő űrlap'!I$4))</f>
        <v/>
      </c>
      <c r="I81" t="str">
        <f>IF(ISBLANK('FG adatbekérő űrlap'!J$4),"",'FG adatbekérő űrlap'!J$4)</f>
        <v/>
      </c>
      <c r="J81" t="str">
        <f>IF(ISBLANK('FG adatbekérő űrlap'!K$4),"",PROPER('FG adatbekérő űrlap'!K$4))</f>
        <v/>
      </c>
      <c r="K81" t="str">
        <f>IF(ISBLANK('FG adatbekérő űrlap'!L$4),"",LOWER('FG adatbekérő űrlap'!L$4))</f>
        <v/>
      </c>
      <c r="L81" t="str">
        <f>IF(ISBLANK('FG adatbekérő űrlap'!M$4),"",'FG adatbekérő űrlap'!M$4)</f>
        <v/>
      </c>
      <c r="M81" t="str">
        <f>IF(ISBLANK('FG adatbekérő űrlap'!B87),"",'FG adatbekérő űrlap'!B87)</f>
        <v/>
      </c>
      <c r="N81" t="str">
        <f>IF(ISBLANK('FG adatbekérő űrlap'!C87),"",UPPER('FG adatbekérő űrlap'!C87))</f>
        <v/>
      </c>
      <c r="O81" t="str">
        <f>IF(ISBLANK('FG adatbekérő űrlap'!E87),"",'FG adatbekérő űrlap'!E87)</f>
        <v/>
      </c>
      <c r="P81" t="str">
        <f>IF(ISBLANK('FG adatbekérő űrlap'!F87),"",'FG adatbekérő űrlap'!F87)</f>
        <v/>
      </c>
      <c r="Q81" t="str">
        <f>IF(ISBLANK('FG adatbekérő űrlap'!G87),"",'FG adatbekérő űrlap'!G87)</f>
        <v/>
      </c>
      <c r="R81" t="e">
        <f>IF(ISBLANK('FG adatbekérő űrlap'!#REF!),"",'FG adatbekérő űrlap'!#REF!)</f>
        <v>#REF!</v>
      </c>
      <c r="S81" t="str">
        <f>IF(ISBLANK('FG adatbekérő űrlap'!H87),"",'FG adatbekérő űrlap'!H87)</f>
        <v/>
      </c>
      <c r="T81" t="str">
        <f>IF(ISBLANK('FG adatbekérő űrlap'!I87),"",'FG adatbekérő űrlap'!I87)</f>
        <v/>
      </c>
      <c r="U81" t="str">
        <f>IF(ISBLANK('FG adatbekérő űrlap'!J87),"",'FG adatbekérő űrlap'!J87)</f>
        <v/>
      </c>
      <c r="V81" t="str">
        <f>IF(ISBLANK('FG adatbekérő űrlap'!K87),"",'FG adatbekérő űrlap'!K87)</f>
        <v/>
      </c>
      <c r="W81" t="str">
        <f>IF(ISBLANK('FG adatbekérő űrlap'!L87),"",'FG adatbekérő űrlap'!L87)</f>
        <v/>
      </c>
      <c r="X81" t="str">
        <f>IF(ISBLANK('FG adatbekérő űrlap'!P87),"",'FG adatbekérő űrlap'!P87)</f>
        <v/>
      </c>
      <c r="Y81" t="str">
        <f>IF(ISBLANK('FG adatbekérő űrlap'!Q87),"",'FG adatbekérő űrlap'!Q87)</f>
        <v/>
      </c>
      <c r="Z81" t="str">
        <f>IF(ISBLANK('FG adatbekérő űrlap'!R87),"",'FG adatbekérő űrlap'!R87)</f>
        <v/>
      </c>
      <c r="AA81" t="str">
        <f>IF(ISBLANK('FG adatbekérő űrlap'!S87),"",'FG adatbekérő űrlap'!S87)</f>
        <v/>
      </c>
      <c r="AB81" t="str">
        <f>IF(ISBLANK('FG adatbekérő űrlap'!T87),"",'FG adatbekérő űrlap'!T87)</f>
        <v/>
      </c>
      <c r="AC81" t="str">
        <f>IF(ISBLANK('FG adatbekérő űrlap'!U87),"",'FG adatbekérő űrlap'!U87)</f>
        <v/>
      </c>
      <c r="AD81" t="str">
        <f>IF(ISBLANK('FG adatbekérő űrlap'!V87),"",'FG adatbekérő űrlap'!V87)</f>
        <v/>
      </c>
      <c r="AE81" t="str">
        <f>IF(ISBLANK('FG adatbekérő űrlap'!W87),"",'FG adatbekérő űrlap'!W87)</f>
        <v/>
      </c>
      <c r="AF81" t="str">
        <f>IF(ISBLANK('FG adatbekérő űrlap'!X87),"",'FG adatbekérő űrlap'!X87)</f>
        <v/>
      </c>
      <c r="AG81" t="str">
        <f>IF(ISBLANK('FG adatbekérő űrlap'!Y87),"",'FG adatbekérő űrlap'!Y87)</f>
        <v/>
      </c>
      <c r="AH81" t="str">
        <f>IF(ISBLANK('FG adatbekérő űrlap'!Z87),"",'FG adatbekérő űrlap'!Z87)</f>
        <v/>
      </c>
      <c r="AI81" t="str">
        <f>IF(ISBLANK('FG adatbekérő űrlap'!AA87),"",'FG adatbekérő űrlap'!AA87)</f>
        <v/>
      </c>
      <c r="AJ81" t="str">
        <f>IF(ISBLANK('FG adatbekérő űrlap'!AB87),"",'FG adatbekérő űrlap'!AB87)</f>
        <v/>
      </c>
      <c r="AK81" t="str">
        <f>IF(ISBLANK('FG adatbekérő űrlap'!AC87),"",'FG adatbekérő űrlap'!AC87)</f>
        <v/>
      </c>
      <c r="AL81" t="str">
        <f>IF(ISBLANK('FG adatbekérő űrlap'!AD87),"",'FG adatbekérő űrlap'!AD87)</f>
        <v/>
      </c>
      <c r="AM81" t="str">
        <f>IF(ISBLANK('FG adatbekérő űrlap'!AE87),"",'FG adatbekérő űrlap'!AE87)</f>
        <v/>
      </c>
      <c r="AN81" t="str">
        <f>IF(ISBLANK('FG adatbekérő űrlap'!AF87),"",'FG adatbekérő űrlap'!AF87)</f>
        <v/>
      </c>
      <c r="AO81" t="str">
        <f>IF(ISBLANK('FG adatbekérő űrlap'!AG87),"",'FG adatbekérő űrlap'!AG87)</f>
        <v/>
      </c>
      <c r="AP81" t="str">
        <f>IF(ISBLANK('FG adatbekérő űrlap'!AH87),"",'FG adatbekérő űrlap'!AH87)</f>
        <v/>
      </c>
      <c r="AQ81" s="15" t="str">
        <f t="shared" si="17"/>
        <v/>
      </c>
      <c r="AR81" s="15" t="str">
        <f t="shared" si="18"/>
        <v/>
      </c>
      <c r="AS81" s="15" t="str">
        <f t="shared" si="19"/>
        <v/>
      </c>
      <c r="AT81" s="15" t="str">
        <f t="shared" si="20"/>
        <v/>
      </c>
      <c r="AU81" s="15" t="str">
        <f t="shared" si="21"/>
        <v/>
      </c>
      <c r="AV81" s="15" t="str">
        <f t="shared" si="22"/>
        <v/>
      </c>
      <c r="AW81" s="15" t="str">
        <f t="shared" si="23"/>
        <v/>
      </c>
      <c r="AX81" s="15" t="str">
        <f t="shared" si="24"/>
        <v/>
      </c>
      <c r="AY81" s="15" t="str">
        <f t="shared" si="25"/>
        <v/>
      </c>
      <c r="AZ81" s="15" t="str">
        <f t="shared" si="26"/>
        <v/>
      </c>
      <c r="BA81" s="15" t="str">
        <f t="shared" si="27"/>
        <v/>
      </c>
      <c r="BB81" s="15" t="str">
        <f t="shared" si="28"/>
        <v/>
      </c>
      <c r="BC81" s="15" t="str">
        <f t="shared" si="29"/>
        <v/>
      </c>
      <c r="BD81" s="15" t="str">
        <f t="shared" si="30"/>
        <v/>
      </c>
    </row>
    <row r="82" spans="1:56" x14ac:dyDescent="0.35">
      <c r="A82" t="str">
        <f>IF(ISBLANK('FG adatbekérő űrlap'!B$4),"",'FG adatbekérő űrlap'!B$4)</f>
        <v/>
      </c>
      <c r="B82" t="str">
        <f>IF(ISBLANK('FG adatbekérő űrlap'!C$4),"",'FG adatbekérő űrlap'!C$4)</f>
        <v/>
      </c>
      <c r="C82" t="str">
        <f t="shared" si="16"/>
        <v/>
      </c>
      <c r="D82" t="str">
        <f>IF(ISBLANK('FG adatbekérő űrlap'!D$4),"",'FG adatbekérő űrlap'!D$4)</f>
        <v/>
      </c>
      <c r="E82" t="str">
        <f>IF(ISBLANK('FG adatbekérő űrlap'!E$4),"",'FG adatbekérő űrlap'!E$4)</f>
        <v/>
      </c>
      <c r="F82" t="str">
        <f>IF(ISBLANK('FG adatbekérő űrlap'!F$4),"",'FG adatbekérő űrlap'!F$4)</f>
        <v/>
      </c>
      <c r="G82" t="str">
        <f>IF(ISBLANK('FG adatbekérő űrlap'!H$4),"",PROPER('FG adatbekérő űrlap'!H$4))</f>
        <v/>
      </c>
      <c r="H82" t="str">
        <f>IF(ISBLANK('FG adatbekérő űrlap'!I$4),"",LOWER('FG adatbekérő űrlap'!I$4))</f>
        <v/>
      </c>
      <c r="I82" t="str">
        <f>IF(ISBLANK('FG adatbekérő űrlap'!J$4),"",'FG adatbekérő űrlap'!J$4)</f>
        <v/>
      </c>
      <c r="J82" t="str">
        <f>IF(ISBLANK('FG adatbekérő űrlap'!K$4),"",PROPER('FG adatbekérő űrlap'!K$4))</f>
        <v/>
      </c>
      <c r="K82" t="str">
        <f>IF(ISBLANK('FG adatbekérő űrlap'!L$4),"",LOWER('FG adatbekérő űrlap'!L$4))</f>
        <v/>
      </c>
      <c r="L82" t="str">
        <f>IF(ISBLANK('FG adatbekérő űrlap'!M$4),"",'FG adatbekérő űrlap'!M$4)</f>
        <v/>
      </c>
      <c r="M82" t="str">
        <f>IF(ISBLANK('FG adatbekérő űrlap'!B88),"",'FG adatbekérő űrlap'!B88)</f>
        <v/>
      </c>
      <c r="N82" t="str">
        <f>IF(ISBLANK('FG adatbekérő űrlap'!C88),"",UPPER('FG adatbekérő űrlap'!C88))</f>
        <v/>
      </c>
      <c r="O82" t="str">
        <f>IF(ISBLANK('FG adatbekérő űrlap'!E88),"",'FG adatbekérő űrlap'!E88)</f>
        <v/>
      </c>
      <c r="P82" t="str">
        <f>IF(ISBLANK('FG adatbekérő űrlap'!F88),"",'FG adatbekérő űrlap'!F88)</f>
        <v/>
      </c>
      <c r="Q82" t="str">
        <f>IF(ISBLANK('FG adatbekérő űrlap'!G88),"",'FG adatbekérő űrlap'!G88)</f>
        <v/>
      </c>
      <c r="R82" t="e">
        <f>IF(ISBLANK('FG adatbekérő űrlap'!#REF!),"",'FG adatbekérő űrlap'!#REF!)</f>
        <v>#REF!</v>
      </c>
      <c r="S82" t="str">
        <f>IF(ISBLANK('FG adatbekérő űrlap'!H88),"",'FG adatbekérő űrlap'!H88)</f>
        <v/>
      </c>
      <c r="T82" t="str">
        <f>IF(ISBLANK('FG adatbekérő űrlap'!I88),"",'FG adatbekérő űrlap'!I88)</f>
        <v/>
      </c>
      <c r="U82" t="str">
        <f>IF(ISBLANK('FG adatbekérő űrlap'!J88),"",'FG adatbekérő űrlap'!J88)</f>
        <v/>
      </c>
      <c r="V82" t="str">
        <f>IF(ISBLANK('FG adatbekérő űrlap'!K88),"",'FG adatbekérő űrlap'!K88)</f>
        <v/>
      </c>
      <c r="W82" t="str">
        <f>IF(ISBLANK('FG adatbekérő űrlap'!L88),"",'FG adatbekérő űrlap'!L88)</f>
        <v/>
      </c>
      <c r="X82" t="str">
        <f>IF(ISBLANK('FG adatbekérő űrlap'!P88),"",'FG adatbekérő űrlap'!P88)</f>
        <v/>
      </c>
      <c r="Y82" t="str">
        <f>IF(ISBLANK('FG adatbekérő űrlap'!Q88),"",'FG adatbekérő űrlap'!Q88)</f>
        <v/>
      </c>
      <c r="Z82" t="str">
        <f>IF(ISBLANK('FG adatbekérő űrlap'!R88),"",'FG adatbekérő űrlap'!R88)</f>
        <v/>
      </c>
      <c r="AA82" t="str">
        <f>IF(ISBLANK('FG adatbekérő űrlap'!S88),"",'FG adatbekérő űrlap'!S88)</f>
        <v/>
      </c>
      <c r="AB82" t="str">
        <f>IF(ISBLANK('FG adatbekérő űrlap'!T88),"",'FG adatbekérő űrlap'!T88)</f>
        <v/>
      </c>
      <c r="AC82" t="str">
        <f>IF(ISBLANK('FG adatbekérő űrlap'!U88),"",'FG adatbekérő űrlap'!U88)</f>
        <v/>
      </c>
      <c r="AD82" t="str">
        <f>IF(ISBLANK('FG adatbekérő űrlap'!V88),"",'FG adatbekérő űrlap'!V88)</f>
        <v/>
      </c>
      <c r="AE82" t="str">
        <f>IF(ISBLANK('FG adatbekérő űrlap'!W88),"",'FG adatbekérő űrlap'!W88)</f>
        <v/>
      </c>
      <c r="AF82" t="str">
        <f>IF(ISBLANK('FG adatbekérő űrlap'!X88),"",'FG adatbekérő űrlap'!X88)</f>
        <v/>
      </c>
      <c r="AG82" t="str">
        <f>IF(ISBLANK('FG adatbekérő űrlap'!Y88),"",'FG adatbekérő űrlap'!Y88)</f>
        <v/>
      </c>
      <c r="AH82" t="str">
        <f>IF(ISBLANK('FG adatbekérő űrlap'!Z88),"",'FG adatbekérő űrlap'!Z88)</f>
        <v/>
      </c>
      <c r="AI82" t="str">
        <f>IF(ISBLANK('FG adatbekérő űrlap'!AA88),"",'FG adatbekérő űrlap'!AA88)</f>
        <v/>
      </c>
      <c r="AJ82" t="str">
        <f>IF(ISBLANK('FG adatbekérő űrlap'!AB88),"",'FG adatbekérő űrlap'!AB88)</f>
        <v/>
      </c>
      <c r="AK82" t="str">
        <f>IF(ISBLANK('FG adatbekérő űrlap'!AC88),"",'FG adatbekérő űrlap'!AC88)</f>
        <v/>
      </c>
      <c r="AL82" t="str">
        <f>IF(ISBLANK('FG adatbekérő űrlap'!AD88),"",'FG adatbekérő űrlap'!AD88)</f>
        <v/>
      </c>
      <c r="AM82" t="str">
        <f>IF(ISBLANK('FG adatbekérő űrlap'!AE88),"",'FG adatbekérő űrlap'!AE88)</f>
        <v/>
      </c>
      <c r="AN82" t="str">
        <f>IF(ISBLANK('FG adatbekérő űrlap'!AF88),"",'FG adatbekérő űrlap'!AF88)</f>
        <v/>
      </c>
      <c r="AO82" t="str">
        <f>IF(ISBLANK('FG adatbekérő űrlap'!AG88),"",'FG adatbekérő űrlap'!AG88)</f>
        <v/>
      </c>
      <c r="AP82" t="str">
        <f>IF(ISBLANK('FG adatbekérő űrlap'!AH88),"",'FG adatbekérő űrlap'!AH88)</f>
        <v/>
      </c>
      <c r="AQ82" s="15" t="str">
        <f t="shared" si="17"/>
        <v/>
      </c>
      <c r="AR82" s="15" t="str">
        <f t="shared" si="18"/>
        <v/>
      </c>
      <c r="AS82" s="15" t="str">
        <f t="shared" si="19"/>
        <v/>
      </c>
      <c r="AT82" s="15" t="str">
        <f t="shared" si="20"/>
        <v/>
      </c>
      <c r="AU82" s="15" t="str">
        <f t="shared" si="21"/>
        <v/>
      </c>
      <c r="AV82" s="15" t="str">
        <f t="shared" si="22"/>
        <v/>
      </c>
      <c r="AW82" s="15" t="str">
        <f t="shared" si="23"/>
        <v/>
      </c>
      <c r="AX82" s="15" t="str">
        <f t="shared" si="24"/>
        <v/>
      </c>
      <c r="AY82" s="15" t="str">
        <f t="shared" si="25"/>
        <v/>
      </c>
      <c r="AZ82" s="15" t="str">
        <f t="shared" si="26"/>
        <v/>
      </c>
      <c r="BA82" s="15" t="str">
        <f t="shared" si="27"/>
        <v/>
      </c>
      <c r="BB82" s="15" t="str">
        <f t="shared" si="28"/>
        <v/>
      </c>
      <c r="BC82" s="15" t="str">
        <f t="shared" si="29"/>
        <v/>
      </c>
      <c r="BD82" s="15" t="str">
        <f t="shared" si="30"/>
        <v/>
      </c>
    </row>
    <row r="83" spans="1:56" x14ac:dyDescent="0.35">
      <c r="A83" t="str">
        <f>IF(ISBLANK('FG adatbekérő űrlap'!B$4),"",'FG adatbekérő űrlap'!B$4)</f>
        <v/>
      </c>
      <c r="B83" t="str">
        <f>IF(ISBLANK('FG adatbekérő űrlap'!C$4),"",'FG adatbekérő űrlap'!C$4)</f>
        <v/>
      </c>
      <c r="C83" t="str">
        <f t="shared" si="16"/>
        <v/>
      </c>
      <c r="D83" t="str">
        <f>IF(ISBLANK('FG adatbekérő űrlap'!D$4),"",'FG adatbekérő űrlap'!D$4)</f>
        <v/>
      </c>
      <c r="E83" t="str">
        <f>IF(ISBLANK('FG adatbekérő űrlap'!E$4),"",'FG adatbekérő űrlap'!E$4)</f>
        <v/>
      </c>
      <c r="F83" t="str">
        <f>IF(ISBLANK('FG adatbekérő űrlap'!F$4),"",'FG adatbekérő űrlap'!F$4)</f>
        <v/>
      </c>
      <c r="G83" t="str">
        <f>IF(ISBLANK('FG adatbekérő űrlap'!H$4),"",PROPER('FG adatbekérő űrlap'!H$4))</f>
        <v/>
      </c>
      <c r="H83" t="str">
        <f>IF(ISBLANK('FG adatbekérő űrlap'!I$4),"",LOWER('FG adatbekérő űrlap'!I$4))</f>
        <v/>
      </c>
      <c r="I83" t="str">
        <f>IF(ISBLANK('FG adatbekérő űrlap'!J$4),"",'FG adatbekérő űrlap'!J$4)</f>
        <v/>
      </c>
      <c r="J83" t="str">
        <f>IF(ISBLANK('FG adatbekérő űrlap'!K$4),"",PROPER('FG adatbekérő űrlap'!K$4))</f>
        <v/>
      </c>
      <c r="K83" t="str">
        <f>IF(ISBLANK('FG adatbekérő űrlap'!L$4),"",LOWER('FG adatbekérő űrlap'!L$4))</f>
        <v/>
      </c>
      <c r="L83" t="str">
        <f>IF(ISBLANK('FG adatbekérő űrlap'!M$4),"",'FG adatbekérő űrlap'!M$4)</f>
        <v/>
      </c>
      <c r="M83" t="str">
        <f>IF(ISBLANK('FG adatbekérő űrlap'!B89),"",'FG adatbekérő űrlap'!B89)</f>
        <v/>
      </c>
      <c r="N83" t="str">
        <f>IF(ISBLANK('FG adatbekérő űrlap'!C89),"",UPPER('FG adatbekérő űrlap'!C89))</f>
        <v/>
      </c>
      <c r="O83" t="str">
        <f>IF(ISBLANK('FG adatbekérő űrlap'!E89),"",'FG adatbekérő űrlap'!E89)</f>
        <v/>
      </c>
      <c r="P83" t="str">
        <f>IF(ISBLANK('FG adatbekérő űrlap'!F89),"",'FG adatbekérő űrlap'!F89)</f>
        <v/>
      </c>
      <c r="Q83" t="str">
        <f>IF(ISBLANK('FG adatbekérő űrlap'!G89),"",'FG adatbekérő űrlap'!G89)</f>
        <v/>
      </c>
      <c r="R83" t="e">
        <f>IF(ISBLANK('FG adatbekérő űrlap'!#REF!),"",'FG adatbekérő űrlap'!#REF!)</f>
        <v>#REF!</v>
      </c>
      <c r="S83" t="str">
        <f>IF(ISBLANK('FG adatbekérő űrlap'!H89),"",'FG adatbekérő űrlap'!H89)</f>
        <v/>
      </c>
      <c r="T83" t="str">
        <f>IF(ISBLANK('FG adatbekérő űrlap'!I89),"",'FG adatbekérő űrlap'!I89)</f>
        <v/>
      </c>
      <c r="U83" t="str">
        <f>IF(ISBLANK('FG adatbekérő űrlap'!J89),"",'FG adatbekérő űrlap'!J89)</f>
        <v/>
      </c>
      <c r="V83" t="str">
        <f>IF(ISBLANK('FG adatbekérő űrlap'!K89),"",'FG adatbekérő űrlap'!K89)</f>
        <v/>
      </c>
      <c r="W83" t="str">
        <f>IF(ISBLANK('FG adatbekérő űrlap'!L89),"",'FG adatbekérő űrlap'!L89)</f>
        <v/>
      </c>
      <c r="X83" t="str">
        <f>IF(ISBLANK('FG adatbekérő űrlap'!P89),"",'FG adatbekérő űrlap'!P89)</f>
        <v/>
      </c>
      <c r="Y83" t="str">
        <f>IF(ISBLANK('FG adatbekérő űrlap'!Q89),"",'FG adatbekérő űrlap'!Q89)</f>
        <v/>
      </c>
      <c r="Z83" t="str">
        <f>IF(ISBLANK('FG adatbekérő űrlap'!R89),"",'FG adatbekérő űrlap'!R89)</f>
        <v/>
      </c>
      <c r="AA83" t="str">
        <f>IF(ISBLANK('FG adatbekérő űrlap'!S89),"",'FG adatbekérő űrlap'!S89)</f>
        <v/>
      </c>
      <c r="AB83" t="str">
        <f>IF(ISBLANK('FG adatbekérő űrlap'!T89),"",'FG adatbekérő űrlap'!T89)</f>
        <v/>
      </c>
      <c r="AC83" t="str">
        <f>IF(ISBLANK('FG adatbekérő űrlap'!U89),"",'FG adatbekérő űrlap'!U89)</f>
        <v/>
      </c>
      <c r="AD83" t="str">
        <f>IF(ISBLANK('FG adatbekérő űrlap'!V89),"",'FG adatbekérő űrlap'!V89)</f>
        <v/>
      </c>
      <c r="AE83" t="str">
        <f>IF(ISBLANK('FG adatbekérő űrlap'!W89),"",'FG adatbekérő űrlap'!W89)</f>
        <v/>
      </c>
      <c r="AF83" t="str">
        <f>IF(ISBLANK('FG adatbekérő űrlap'!X89),"",'FG adatbekérő űrlap'!X89)</f>
        <v/>
      </c>
      <c r="AG83" t="str">
        <f>IF(ISBLANK('FG adatbekérő űrlap'!Y89),"",'FG adatbekérő űrlap'!Y89)</f>
        <v/>
      </c>
      <c r="AH83" t="str">
        <f>IF(ISBLANK('FG adatbekérő űrlap'!Z89),"",'FG adatbekérő űrlap'!Z89)</f>
        <v/>
      </c>
      <c r="AI83" t="str">
        <f>IF(ISBLANK('FG adatbekérő űrlap'!AA89),"",'FG adatbekérő űrlap'!AA89)</f>
        <v/>
      </c>
      <c r="AJ83" t="str">
        <f>IF(ISBLANK('FG adatbekérő űrlap'!AB89),"",'FG adatbekérő űrlap'!AB89)</f>
        <v/>
      </c>
      <c r="AK83" t="str">
        <f>IF(ISBLANK('FG adatbekérő űrlap'!AC89),"",'FG adatbekérő űrlap'!AC89)</f>
        <v/>
      </c>
      <c r="AL83" t="str">
        <f>IF(ISBLANK('FG adatbekérő űrlap'!AD89),"",'FG adatbekérő űrlap'!AD89)</f>
        <v/>
      </c>
      <c r="AM83" t="str">
        <f>IF(ISBLANK('FG adatbekérő űrlap'!AE89),"",'FG adatbekérő űrlap'!AE89)</f>
        <v/>
      </c>
      <c r="AN83" t="str">
        <f>IF(ISBLANK('FG adatbekérő űrlap'!AF89),"",'FG adatbekérő űrlap'!AF89)</f>
        <v/>
      </c>
      <c r="AO83" t="str">
        <f>IF(ISBLANK('FG adatbekérő űrlap'!AG89),"",'FG adatbekérő űrlap'!AG89)</f>
        <v/>
      </c>
      <c r="AP83" t="str">
        <f>IF(ISBLANK('FG adatbekérő űrlap'!AH89),"",'FG adatbekérő űrlap'!AH89)</f>
        <v/>
      </c>
      <c r="AQ83" s="15" t="str">
        <f t="shared" si="17"/>
        <v/>
      </c>
      <c r="AR83" s="15" t="str">
        <f t="shared" si="18"/>
        <v/>
      </c>
      <c r="AS83" s="15" t="str">
        <f t="shared" si="19"/>
        <v/>
      </c>
      <c r="AT83" s="15" t="str">
        <f t="shared" si="20"/>
        <v/>
      </c>
      <c r="AU83" s="15" t="str">
        <f t="shared" si="21"/>
        <v/>
      </c>
      <c r="AV83" s="15" t="str">
        <f t="shared" si="22"/>
        <v/>
      </c>
      <c r="AW83" s="15" t="str">
        <f t="shared" si="23"/>
        <v/>
      </c>
      <c r="AX83" s="15" t="str">
        <f t="shared" si="24"/>
        <v/>
      </c>
      <c r="AY83" s="15" t="str">
        <f t="shared" si="25"/>
        <v/>
      </c>
      <c r="AZ83" s="15" t="str">
        <f t="shared" si="26"/>
        <v/>
      </c>
      <c r="BA83" s="15" t="str">
        <f t="shared" si="27"/>
        <v/>
      </c>
      <c r="BB83" s="15" t="str">
        <f t="shared" si="28"/>
        <v/>
      </c>
      <c r="BC83" s="15" t="str">
        <f t="shared" si="29"/>
        <v/>
      </c>
      <c r="BD83" s="15" t="str">
        <f t="shared" si="30"/>
        <v/>
      </c>
    </row>
    <row r="84" spans="1:56" x14ac:dyDescent="0.35">
      <c r="A84" t="str">
        <f>IF(ISBLANK('FG adatbekérő űrlap'!B$4),"",'FG adatbekérő űrlap'!B$4)</f>
        <v/>
      </c>
      <c r="B84" t="str">
        <f>IF(ISBLANK('FG adatbekérő űrlap'!C$4),"",'FG adatbekérő űrlap'!C$4)</f>
        <v/>
      </c>
      <c r="C84" t="str">
        <f t="shared" si="16"/>
        <v/>
      </c>
      <c r="D84" t="str">
        <f>IF(ISBLANK('FG adatbekérő űrlap'!D$4),"",'FG adatbekérő űrlap'!D$4)</f>
        <v/>
      </c>
      <c r="E84" t="str">
        <f>IF(ISBLANK('FG adatbekérő űrlap'!E$4),"",'FG adatbekérő űrlap'!E$4)</f>
        <v/>
      </c>
      <c r="F84" t="str">
        <f>IF(ISBLANK('FG adatbekérő űrlap'!F$4),"",'FG adatbekérő űrlap'!F$4)</f>
        <v/>
      </c>
      <c r="G84" t="str">
        <f>IF(ISBLANK('FG adatbekérő űrlap'!H$4),"",PROPER('FG adatbekérő űrlap'!H$4))</f>
        <v/>
      </c>
      <c r="H84" t="str">
        <f>IF(ISBLANK('FG adatbekérő űrlap'!I$4),"",LOWER('FG adatbekérő űrlap'!I$4))</f>
        <v/>
      </c>
      <c r="I84" t="str">
        <f>IF(ISBLANK('FG adatbekérő űrlap'!J$4),"",'FG adatbekérő űrlap'!J$4)</f>
        <v/>
      </c>
      <c r="J84" t="str">
        <f>IF(ISBLANK('FG adatbekérő űrlap'!K$4),"",PROPER('FG adatbekérő űrlap'!K$4))</f>
        <v/>
      </c>
      <c r="K84" t="str">
        <f>IF(ISBLANK('FG adatbekérő űrlap'!L$4),"",LOWER('FG adatbekérő űrlap'!L$4))</f>
        <v/>
      </c>
      <c r="L84" t="str">
        <f>IF(ISBLANK('FG adatbekérő űrlap'!M$4),"",'FG adatbekérő űrlap'!M$4)</f>
        <v/>
      </c>
      <c r="M84" t="str">
        <f>IF(ISBLANK('FG adatbekérő űrlap'!B90),"",'FG adatbekérő űrlap'!B90)</f>
        <v/>
      </c>
      <c r="N84" t="str">
        <f>IF(ISBLANK('FG adatbekérő űrlap'!C90),"",UPPER('FG adatbekérő űrlap'!C90))</f>
        <v/>
      </c>
      <c r="O84" t="str">
        <f>IF(ISBLANK('FG adatbekérő űrlap'!E90),"",'FG adatbekérő űrlap'!E90)</f>
        <v/>
      </c>
      <c r="P84" t="str">
        <f>IF(ISBLANK('FG adatbekérő űrlap'!F90),"",'FG adatbekérő űrlap'!F90)</f>
        <v/>
      </c>
      <c r="Q84" t="str">
        <f>IF(ISBLANK('FG adatbekérő űrlap'!G90),"",'FG adatbekérő űrlap'!G90)</f>
        <v/>
      </c>
      <c r="R84" t="e">
        <f>IF(ISBLANK('FG adatbekérő űrlap'!#REF!),"",'FG adatbekérő űrlap'!#REF!)</f>
        <v>#REF!</v>
      </c>
      <c r="S84" t="str">
        <f>IF(ISBLANK('FG adatbekérő űrlap'!H90),"",'FG adatbekérő űrlap'!H90)</f>
        <v/>
      </c>
      <c r="T84" t="str">
        <f>IF(ISBLANK('FG adatbekérő űrlap'!I90),"",'FG adatbekérő űrlap'!I90)</f>
        <v/>
      </c>
      <c r="U84" t="str">
        <f>IF(ISBLANK('FG adatbekérő űrlap'!J90),"",'FG adatbekérő űrlap'!J90)</f>
        <v/>
      </c>
      <c r="V84" t="str">
        <f>IF(ISBLANK('FG adatbekérő űrlap'!K90),"",'FG adatbekérő űrlap'!K90)</f>
        <v/>
      </c>
      <c r="W84" t="str">
        <f>IF(ISBLANK('FG adatbekérő űrlap'!L90),"",'FG adatbekérő űrlap'!L90)</f>
        <v/>
      </c>
      <c r="X84" t="str">
        <f>IF(ISBLANK('FG adatbekérő űrlap'!P90),"",'FG adatbekérő űrlap'!P90)</f>
        <v/>
      </c>
      <c r="Y84" t="str">
        <f>IF(ISBLANK('FG adatbekérő űrlap'!Q90),"",'FG adatbekérő űrlap'!Q90)</f>
        <v/>
      </c>
      <c r="Z84" t="str">
        <f>IF(ISBLANK('FG adatbekérő űrlap'!R90),"",'FG adatbekérő űrlap'!R90)</f>
        <v/>
      </c>
      <c r="AA84" t="str">
        <f>IF(ISBLANK('FG adatbekérő űrlap'!S90),"",'FG adatbekérő űrlap'!S90)</f>
        <v/>
      </c>
      <c r="AB84" t="str">
        <f>IF(ISBLANK('FG adatbekérő űrlap'!T90),"",'FG adatbekérő űrlap'!T90)</f>
        <v/>
      </c>
      <c r="AC84" t="str">
        <f>IF(ISBLANK('FG adatbekérő űrlap'!U90),"",'FG adatbekérő űrlap'!U90)</f>
        <v/>
      </c>
      <c r="AD84" t="str">
        <f>IF(ISBLANK('FG adatbekérő űrlap'!V90),"",'FG adatbekérő űrlap'!V90)</f>
        <v/>
      </c>
      <c r="AE84" t="str">
        <f>IF(ISBLANK('FG adatbekérő űrlap'!W90),"",'FG adatbekérő űrlap'!W90)</f>
        <v/>
      </c>
      <c r="AF84" t="str">
        <f>IF(ISBLANK('FG adatbekérő űrlap'!X90),"",'FG adatbekérő űrlap'!X90)</f>
        <v/>
      </c>
      <c r="AG84" t="str">
        <f>IF(ISBLANK('FG adatbekérő űrlap'!Y90),"",'FG adatbekérő űrlap'!Y90)</f>
        <v/>
      </c>
      <c r="AH84" t="str">
        <f>IF(ISBLANK('FG adatbekérő űrlap'!Z90),"",'FG adatbekérő űrlap'!Z90)</f>
        <v/>
      </c>
      <c r="AI84" t="str">
        <f>IF(ISBLANK('FG adatbekérő űrlap'!AA90),"",'FG adatbekérő űrlap'!AA90)</f>
        <v/>
      </c>
      <c r="AJ84" t="str">
        <f>IF(ISBLANK('FG adatbekérő űrlap'!AB90),"",'FG adatbekérő űrlap'!AB90)</f>
        <v/>
      </c>
      <c r="AK84" t="str">
        <f>IF(ISBLANK('FG adatbekérő űrlap'!AC90),"",'FG adatbekérő űrlap'!AC90)</f>
        <v/>
      </c>
      <c r="AL84" t="str">
        <f>IF(ISBLANK('FG adatbekérő űrlap'!AD90),"",'FG adatbekérő űrlap'!AD90)</f>
        <v/>
      </c>
      <c r="AM84" t="str">
        <f>IF(ISBLANK('FG adatbekérő űrlap'!AE90),"",'FG adatbekérő űrlap'!AE90)</f>
        <v/>
      </c>
      <c r="AN84" t="str">
        <f>IF(ISBLANK('FG adatbekérő űrlap'!AF90),"",'FG adatbekérő űrlap'!AF90)</f>
        <v/>
      </c>
      <c r="AO84" t="str">
        <f>IF(ISBLANK('FG adatbekérő űrlap'!AG90),"",'FG adatbekérő űrlap'!AG90)</f>
        <v/>
      </c>
      <c r="AP84" t="str">
        <f>IF(ISBLANK('FG adatbekérő űrlap'!AH90),"",'FG adatbekérő űrlap'!AH90)</f>
        <v/>
      </c>
      <c r="AQ84" s="15" t="str">
        <f t="shared" si="17"/>
        <v/>
      </c>
      <c r="AR84" s="15" t="str">
        <f t="shared" si="18"/>
        <v/>
      </c>
      <c r="AS84" s="15" t="str">
        <f t="shared" si="19"/>
        <v/>
      </c>
      <c r="AT84" s="15" t="str">
        <f t="shared" si="20"/>
        <v/>
      </c>
      <c r="AU84" s="15" t="str">
        <f t="shared" si="21"/>
        <v/>
      </c>
      <c r="AV84" s="15" t="str">
        <f t="shared" si="22"/>
        <v/>
      </c>
      <c r="AW84" s="15" t="str">
        <f t="shared" si="23"/>
        <v/>
      </c>
      <c r="AX84" s="15" t="str">
        <f t="shared" si="24"/>
        <v/>
      </c>
      <c r="AY84" s="15" t="str">
        <f t="shared" si="25"/>
        <v/>
      </c>
      <c r="AZ84" s="15" t="str">
        <f t="shared" si="26"/>
        <v/>
      </c>
      <c r="BA84" s="15" t="str">
        <f t="shared" si="27"/>
        <v/>
      </c>
      <c r="BB84" s="15" t="str">
        <f t="shared" si="28"/>
        <v/>
      </c>
      <c r="BC84" s="15" t="str">
        <f t="shared" si="29"/>
        <v/>
      </c>
      <c r="BD84" s="15" t="str">
        <f t="shared" si="30"/>
        <v/>
      </c>
    </row>
    <row r="85" spans="1:56" x14ac:dyDescent="0.35">
      <c r="A85" t="str">
        <f>IF(ISBLANK('FG adatbekérő űrlap'!B$4),"",'FG adatbekérő űrlap'!B$4)</f>
        <v/>
      </c>
      <c r="B85" t="str">
        <f>IF(ISBLANK('FG adatbekérő űrlap'!C$4),"",'FG adatbekérő űrlap'!C$4)</f>
        <v/>
      </c>
      <c r="C85" t="str">
        <f t="shared" si="16"/>
        <v/>
      </c>
      <c r="D85" t="str">
        <f>IF(ISBLANK('FG adatbekérő űrlap'!D$4),"",'FG adatbekérő űrlap'!D$4)</f>
        <v/>
      </c>
      <c r="E85" t="str">
        <f>IF(ISBLANK('FG adatbekérő űrlap'!E$4),"",'FG adatbekérő űrlap'!E$4)</f>
        <v/>
      </c>
      <c r="F85" t="str">
        <f>IF(ISBLANK('FG adatbekérő űrlap'!F$4),"",'FG adatbekérő űrlap'!F$4)</f>
        <v/>
      </c>
      <c r="G85" t="str">
        <f>IF(ISBLANK('FG adatbekérő űrlap'!H$4),"",PROPER('FG adatbekérő űrlap'!H$4))</f>
        <v/>
      </c>
      <c r="H85" t="str">
        <f>IF(ISBLANK('FG adatbekérő űrlap'!I$4),"",LOWER('FG adatbekérő űrlap'!I$4))</f>
        <v/>
      </c>
      <c r="I85" t="str">
        <f>IF(ISBLANK('FG adatbekérő űrlap'!J$4),"",'FG adatbekérő űrlap'!J$4)</f>
        <v/>
      </c>
      <c r="J85" t="str">
        <f>IF(ISBLANK('FG adatbekérő űrlap'!K$4),"",PROPER('FG adatbekérő űrlap'!K$4))</f>
        <v/>
      </c>
      <c r="K85" t="str">
        <f>IF(ISBLANK('FG adatbekérő űrlap'!L$4),"",LOWER('FG adatbekérő űrlap'!L$4))</f>
        <v/>
      </c>
      <c r="L85" t="str">
        <f>IF(ISBLANK('FG adatbekérő űrlap'!M$4),"",'FG adatbekérő űrlap'!M$4)</f>
        <v/>
      </c>
      <c r="M85" t="str">
        <f>IF(ISBLANK('FG adatbekérő űrlap'!B91),"",'FG adatbekérő űrlap'!B91)</f>
        <v/>
      </c>
      <c r="N85" t="str">
        <f>IF(ISBLANK('FG adatbekérő űrlap'!C91),"",UPPER('FG adatbekérő űrlap'!C91))</f>
        <v/>
      </c>
      <c r="O85" t="str">
        <f>IF(ISBLANK('FG adatbekérő űrlap'!E91),"",'FG adatbekérő űrlap'!E91)</f>
        <v/>
      </c>
      <c r="P85" t="str">
        <f>IF(ISBLANK('FG adatbekérő űrlap'!F91),"",'FG adatbekérő űrlap'!F91)</f>
        <v/>
      </c>
      <c r="Q85" t="str">
        <f>IF(ISBLANK('FG adatbekérő űrlap'!G91),"",'FG adatbekérő űrlap'!G91)</f>
        <v/>
      </c>
      <c r="R85" t="e">
        <f>IF(ISBLANK('FG adatbekérő űrlap'!#REF!),"",'FG adatbekérő űrlap'!#REF!)</f>
        <v>#REF!</v>
      </c>
      <c r="S85" t="str">
        <f>IF(ISBLANK('FG adatbekérő űrlap'!H91),"",'FG adatbekérő űrlap'!H91)</f>
        <v/>
      </c>
      <c r="T85" t="str">
        <f>IF(ISBLANK('FG adatbekérő űrlap'!I91),"",'FG adatbekérő űrlap'!I91)</f>
        <v/>
      </c>
      <c r="U85" t="str">
        <f>IF(ISBLANK('FG adatbekérő űrlap'!J91),"",'FG adatbekérő űrlap'!J91)</f>
        <v/>
      </c>
      <c r="V85" t="str">
        <f>IF(ISBLANK('FG adatbekérő űrlap'!K91),"",'FG adatbekérő űrlap'!K91)</f>
        <v/>
      </c>
      <c r="W85" t="str">
        <f>IF(ISBLANK('FG adatbekérő űrlap'!L91),"",'FG adatbekérő űrlap'!L91)</f>
        <v/>
      </c>
      <c r="X85" t="str">
        <f>IF(ISBLANK('FG adatbekérő űrlap'!P91),"",'FG adatbekérő űrlap'!P91)</f>
        <v/>
      </c>
      <c r="Y85" t="str">
        <f>IF(ISBLANK('FG adatbekérő űrlap'!Q91),"",'FG adatbekérő űrlap'!Q91)</f>
        <v/>
      </c>
      <c r="Z85" t="str">
        <f>IF(ISBLANK('FG adatbekérő űrlap'!R91),"",'FG adatbekérő űrlap'!R91)</f>
        <v/>
      </c>
      <c r="AA85" t="str">
        <f>IF(ISBLANK('FG adatbekérő űrlap'!S91),"",'FG adatbekérő űrlap'!S91)</f>
        <v/>
      </c>
      <c r="AB85" t="str">
        <f>IF(ISBLANK('FG adatbekérő űrlap'!T91),"",'FG adatbekérő űrlap'!T91)</f>
        <v/>
      </c>
      <c r="AC85" t="str">
        <f>IF(ISBLANK('FG adatbekérő űrlap'!U91),"",'FG adatbekérő űrlap'!U91)</f>
        <v/>
      </c>
      <c r="AD85" t="str">
        <f>IF(ISBLANK('FG adatbekérő űrlap'!V91),"",'FG adatbekérő űrlap'!V91)</f>
        <v/>
      </c>
      <c r="AE85" t="str">
        <f>IF(ISBLANK('FG adatbekérő űrlap'!W91),"",'FG adatbekérő űrlap'!W91)</f>
        <v/>
      </c>
      <c r="AF85" t="str">
        <f>IF(ISBLANK('FG adatbekérő űrlap'!X91),"",'FG adatbekérő űrlap'!X91)</f>
        <v/>
      </c>
      <c r="AG85" t="str">
        <f>IF(ISBLANK('FG adatbekérő űrlap'!Y91),"",'FG adatbekérő űrlap'!Y91)</f>
        <v/>
      </c>
      <c r="AH85" t="str">
        <f>IF(ISBLANK('FG adatbekérő űrlap'!Z91),"",'FG adatbekérő űrlap'!Z91)</f>
        <v/>
      </c>
      <c r="AI85" t="str">
        <f>IF(ISBLANK('FG adatbekérő űrlap'!AA91),"",'FG adatbekérő űrlap'!AA91)</f>
        <v/>
      </c>
      <c r="AJ85" t="str">
        <f>IF(ISBLANK('FG adatbekérő űrlap'!AB91),"",'FG adatbekérő űrlap'!AB91)</f>
        <v/>
      </c>
      <c r="AK85" t="str">
        <f>IF(ISBLANK('FG adatbekérő űrlap'!AC91),"",'FG adatbekérő űrlap'!AC91)</f>
        <v/>
      </c>
      <c r="AL85" t="str">
        <f>IF(ISBLANK('FG adatbekérő űrlap'!AD91),"",'FG adatbekérő űrlap'!AD91)</f>
        <v/>
      </c>
      <c r="AM85" t="str">
        <f>IF(ISBLANK('FG adatbekérő űrlap'!AE91),"",'FG adatbekérő űrlap'!AE91)</f>
        <v/>
      </c>
      <c r="AN85" t="str">
        <f>IF(ISBLANK('FG adatbekérő űrlap'!AF91),"",'FG adatbekérő űrlap'!AF91)</f>
        <v/>
      </c>
      <c r="AO85" t="str">
        <f>IF(ISBLANK('FG adatbekérő űrlap'!AG91),"",'FG adatbekérő űrlap'!AG91)</f>
        <v/>
      </c>
      <c r="AP85" t="str">
        <f>IF(ISBLANK('FG adatbekérő űrlap'!AH91),"",'FG adatbekérő űrlap'!AH91)</f>
        <v/>
      </c>
      <c r="AQ85" s="15" t="str">
        <f t="shared" si="17"/>
        <v/>
      </c>
      <c r="AR85" s="15" t="str">
        <f t="shared" si="18"/>
        <v/>
      </c>
      <c r="AS85" s="15" t="str">
        <f t="shared" si="19"/>
        <v/>
      </c>
      <c r="AT85" s="15" t="str">
        <f t="shared" si="20"/>
        <v/>
      </c>
      <c r="AU85" s="15" t="str">
        <f t="shared" si="21"/>
        <v/>
      </c>
      <c r="AV85" s="15" t="str">
        <f t="shared" si="22"/>
        <v/>
      </c>
      <c r="AW85" s="15" t="str">
        <f t="shared" si="23"/>
        <v/>
      </c>
      <c r="AX85" s="15" t="str">
        <f t="shared" si="24"/>
        <v/>
      </c>
      <c r="AY85" s="15" t="str">
        <f t="shared" si="25"/>
        <v/>
      </c>
      <c r="AZ85" s="15" t="str">
        <f t="shared" si="26"/>
        <v/>
      </c>
      <c r="BA85" s="15" t="str">
        <f t="shared" si="27"/>
        <v/>
      </c>
      <c r="BB85" s="15" t="str">
        <f t="shared" si="28"/>
        <v/>
      </c>
      <c r="BC85" s="15" t="str">
        <f t="shared" si="29"/>
        <v/>
      </c>
      <c r="BD85" s="15" t="str">
        <f t="shared" si="30"/>
        <v/>
      </c>
    </row>
    <row r="86" spans="1:56" x14ac:dyDescent="0.35">
      <c r="A86" t="str">
        <f>IF(ISBLANK('FG adatbekérő űrlap'!B$4),"",'FG adatbekérő űrlap'!B$4)</f>
        <v/>
      </c>
      <c r="B86" t="str">
        <f>IF(ISBLANK('FG adatbekérő űrlap'!C$4),"",'FG adatbekérő űrlap'!C$4)</f>
        <v/>
      </c>
      <c r="C86" t="str">
        <f t="shared" si="16"/>
        <v/>
      </c>
      <c r="D86" t="str">
        <f>IF(ISBLANK('FG adatbekérő űrlap'!D$4),"",'FG adatbekérő űrlap'!D$4)</f>
        <v/>
      </c>
      <c r="E86" t="str">
        <f>IF(ISBLANK('FG adatbekérő űrlap'!E$4),"",'FG adatbekérő űrlap'!E$4)</f>
        <v/>
      </c>
      <c r="F86" t="str">
        <f>IF(ISBLANK('FG adatbekérő űrlap'!F$4),"",'FG adatbekérő űrlap'!F$4)</f>
        <v/>
      </c>
      <c r="G86" t="str">
        <f>IF(ISBLANK('FG adatbekérő űrlap'!H$4),"",PROPER('FG adatbekérő űrlap'!H$4))</f>
        <v/>
      </c>
      <c r="H86" t="str">
        <f>IF(ISBLANK('FG adatbekérő űrlap'!I$4),"",LOWER('FG adatbekérő űrlap'!I$4))</f>
        <v/>
      </c>
      <c r="I86" t="str">
        <f>IF(ISBLANK('FG adatbekérő űrlap'!J$4),"",'FG adatbekérő űrlap'!J$4)</f>
        <v/>
      </c>
      <c r="J86" t="str">
        <f>IF(ISBLANK('FG adatbekérő űrlap'!K$4),"",PROPER('FG adatbekérő űrlap'!K$4))</f>
        <v/>
      </c>
      <c r="K86" t="str">
        <f>IF(ISBLANK('FG adatbekérő űrlap'!L$4),"",LOWER('FG adatbekérő űrlap'!L$4))</f>
        <v/>
      </c>
      <c r="L86" t="str">
        <f>IF(ISBLANK('FG adatbekérő űrlap'!M$4),"",'FG adatbekérő űrlap'!M$4)</f>
        <v/>
      </c>
      <c r="M86" t="str">
        <f>IF(ISBLANK('FG adatbekérő űrlap'!B92),"",'FG adatbekérő űrlap'!B92)</f>
        <v/>
      </c>
      <c r="N86" t="str">
        <f>IF(ISBLANK('FG adatbekérő űrlap'!C92),"",UPPER('FG adatbekérő űrlap'!C92))</f>
        <v/>
      </c>
      <c r="O86" t="str">
        <f>IF(ISBLANK('FG adatbekérő űrlap'!E92),"",'FG adatbekérő űrlap'!E92)</f>
        <v/>
      </c>
      <c r="P86" t="str">
        <f>IF(ISBLANK('FG adatbekérő űrlap'!F92),"",'FG adatbekérő űrlap'!F92)</f>
        <v/>
      </c>
      <c r="Q86" t="str">
        <f>IF(ISBLANK('FG adatbekérő űrlap'!G92),"",'FG adatbekérő űrlap'!G92)</f>
        <v/>
      </c>
      <c r="R86" t="e">
        <f>IF(ISBLANK('FG adatbekérő űrlap'!#REF!),"",'FG adatbekérő űrlap'!#REF!)</f>
        <v>#REF!</v>
      </c>
      <c r="S86" t="str">
        <f>IF(ISBLANK('FG adatbekérő űrlap'!H92),"",'FG adatbekérő űrlap'!H92)</f>
        <v/>
      </c>
      <c r="T86" t="str">
        <f>IF(ISBLANK('FG adatbekérő űrlap'!I92),"",'FG adatbekérő űrlap'!I92)</f>
        <v/>
      </c>
      <c r="U86" t="str">
        <f>IF(ISBLANK('FG adatbekérő űrlap'!J92),"",'FG adatbekérő űrlap'!J92)</f>
        <v/>
      </c>
      <c r="V86" t="str">
        <f>IF(ISBLANK('FG adatbekérő űrlap'!K92),"",'FG adatbekérő űrlap'!K92)</f>
        <v/>
      </c>
      <c r="W86" t="str">
        <f>IF(ISBLANK('FG adatbekérő űrlap'!L92),"",'FG adatbekérő űrlap'!L92)</f>
        <v/>
      </c>
      <c r="X86" t="str">
        <f>IF(ISBLANK('FG adatbekérő űrlap'!P92),"",'FG adatbekérő űrlap'!P92)</f>
        <v/>
      </c>
      <c r="Y86" t="str">
        <f>IF(ISBLANK('FG adatbekérő űrlap'!Q92),"",'FG adatbekérő űrlap'!Q92)</f>
        <v/>
      </c>
      <c r="Z86" t="str">
        <f>IF(ISBLANK('FG adatbekérő űrlap'!R92),"",'FG adatbekérő űrlap'!R92)</f>
        <v/>
      </c>
      <c r="AA86" t="str">
        <f>IF(ISBLANK('FG adatbekérő űrlap'!S92),"",'FG adatbekérő űrlap'!S92)</f>
        <v/>
      </c>
      <c r="AB86" t="str">
        <f>IF(ISBLANK('FG adatbekérő űrlap'!T92),"",'FG adatbekérő űrlap'!T92)</f>
        <v/>
      </c>
      <c r="AC86" t="str">
        <f>IF(ISBLANK('FG adatbekérő űrlap'!U92),"",'FG adatbekérő űrlap'!U92)</f>
        <v/>
      </c>
      <c r="AD86" t="str">
        <f>IF(ISBLANK('FG adatbekérő űrlap'!V92),"",'FG adatbekérő űrlap'!V92)</f>
        <v/>
      </c>
      <c r="AE86" t="str">
        <f>IF(ISBLANK('FG adatbekérő űrlap'!W92),"",'FG adatbekérő űrlap'!W92)</f>
        <v/>
      </c>
      <c r="AF86" t="str">
        <f>IF(ISBLANK('FG adatbekérő űrlap'!X92),"",'FG adatbekérő űrlap'!X92)</f>
        <v/>
      </c>
      <c r="AG86" t="str">
        <f>IF(ISBLANK('FG adatbekérő űrlap'!Y92),"",'FG adatbekérő űrlap'!Y92)</f>
        <v/>
      </c>
      <c r="AH86" t="str">
        <f>IF(ISBLANK('FG adatbekérő űrlap'!Z92),"",'FG adatbekérő űrlap'!Z92)</f>
        <v/>
      </c>
      <c r="AI86" t="str">
        <f>IF(ISBLANK('FG adatbekérő űrlap'!AA92),"",'FG adatbekérő űrlap'!AA92)</f>
        <v/>
      </c>
      <c r="AJ86" t="str">
        <f>IF(ISBLANK('FG adatbekérő űrlap'!AB92),"",'FG adatbekérő űrlap'!AB92)</f>
        <v/>
      </c>
      <c r="AK86" t="str">
        <f>IF(ISBLANK('FG adatbekérő űrlap'!AC92),"",'FG adatbekérő űrlap'!AC92)</f>
        <v/>
      </c>
      <c r="AL86" t="str">
        <f>IF(ISBLANK('FG adatbekérő űrlap'!AD92),"",'FG adatbekérő űrlap'!AD92)</f>
        <v/>
      </c>
      <c r="AM86" t="str">
        <f>IF(ISBLANK('FG adatbekérő űrlap'!AE92),"",'FG adatbekérő űrlap'!AE92)</f>
        <v/>
      </c>
      <c r="AN86" t="str">
        <f>IF(ISBLANK('FG adatbekérő űrlap'!AF92),"",'FG adatbekérő űrlap'!AF92)</f>
        <v/>
      </c>
      <c r="AO86" t="str">
        <f>IF(ISBLANK('FG adatbekérő űrlap'!AG92),"",'FG adatbekérő űrlap'!AG92)</f>
        <v/>
      </c>
      <c r="AP86" t="str">
        <f>IF(ISBLANK('FG adatbekérő űrlap'!AH92),"",'FG adatbekérő űrlap'!AH92)</f>
        <v/>
      </c>
      <c r="AQ86" s="15" t="str">
        <f t="shared" si="17"/>
        <v/>
      </c>
      <c r="AR86" s="15" t="str">
        <f t="shared" si="18"/>
        <v/>
      </c>
      <c r="AS86" s="15" t="str">
        <f t="shared" si="19"/>
        <v/>
      </c>
      <c r="AT86" s="15" t="str">
        <f t="shared" si="20"/>
        <v/>
      </c>
      <c r="AU86" s="15" t="str">
        <f t="shared" si="21"/>
        <v/>
      </c>
      <c r="AV86" s="15" t="str">
        <f t="shared" si="22"/>
        <v/>
      </c>
      <c r="AW86" s="15" t="str">
        <f t="shared" si="23"/>
        <v/>
      </c>
      <c r="AX86" s="15" t="str">
        <f t="shared" si="24"/>
        <v/>
      </c>
      <c r="AY86" s="15" t="str">
        <f t="shared" si="25"/>
        <v/>
      </c>
      <c r="AZ86" s="15" t="str">
        <f t="shared" si="26"/>
        <v/>
      </c>
      <c r="BA86" s="15" t="str">
        <f t="shared" si="27"/>
        <v/>
      </c>
      <c r="BB86" s="15" t="str">
        <f t="shared" si="28"/>
        <v/>
      </c>
      <c r="BC86" s="15" t="str">
        <f t="shared" si="29"/>
        <v/>
      </c>
      <c r="BD86" s="15" t="str">
        <f t="shared" si="30"/>
        <v/>
      </c>
    </row>
    <row r="87" spans="1:56" x14ac:dyDescent="0.35">
      <c r="A87" t="str">
        <f>IF(ISBLANK('FG adatbekérő űrlap'!B$4),"",'FG adatbekérő űrlap'!B$4)</f>
        <v/>
      </c>
      <c r="B87" t="str">
        <f>IF(ISBLANK('FG adatbekérő űrlap'!C$4),"",'FG adatbekérő űrlap'!C$4)</f>
        <v/>
      </c>
      <c r="C87" t="str">
        <f t="shared" si="16"/>
        <v/>
      </c>
      <c r="D87" t="str">
        <f>IF(ISBLANK('FG adatbekérő űrlap'!D$4),"",'FG adatbekérő űrlap'!D$4)</f>
        <v/>
      </c>
      <c r="E87" t="str">
        <f>IF(ISBLANK('FG adatbekérő űrlap'!E$4),"",'FG adatbekérő űrlap'!E$4)</f>
        <v/>
      </c>
      <c r="F87" t="str">
        <f>IF(ISBLANK('FG adatbekérő űrlap'!F$4),"",'FG adatbekérő űrlap'!F$4)</f>
        <v/>
      </c>
      <c r="G87" t="str">
        <f>IF(ISBLANK('FG adatbekérő űrlap'!H$4),"",PROPER('FG adatbekérő űrlap'!H$4))</f>
        <v/>
      </c>
      <c r="H87" t="str">
        <f>IF(ISBLANK('FG adatbekérő űrlap'!I$4),"",LOWER('FG adatbekérő űrlap'!I$4))</f>
        <v/>
      </c>
      <c r="I87" t="str">
        <f>IF(ISBLANK('FG adatbekérő űrlap'!J$4),"",'FG adatbekérő űrlap'!J$4)</f>
        <v/>
      </c>
      <c r="J87" t="str">
        <f>IF(ISBLANK('FG adatbekérő űrlap'!K$4),"",PROPER('FG adatbekérő űrlap'!K$4))</f>
        <v/>
      </c>
      <c r="K87" t="str">
        <f>IF(ISBLANK('FG adatbekérő űrlap'!L$4),"",LOWER('FG adatbekérő űrlap'!L$4))</f>
        <v/>
      </c>
      <c r="L87" t="str">
        <f>IF(ISBLANK('FG adatbekérő űrlap'!M$4),"",'FG adatbekérő űrlap'!M$4)</f>
        <v/>
      </c>
      <c r="M87" t="str">
        <f>IF(ISBLANK('FG adatbekérő űrlap'!B93),"",'FG adatbekérő űrlap'!B93)</f>
        <v/>
      </c>
      <c r="N87" t="str">
        <f>IF(ISBLANK('FG adatbekérő űrlap'!C93),"",UPPER('FG adatbekérő űrlap'!C93))</f>
        <v/>
      </c>
      <c r="O87" t="str">
        <f>IF(ISBLANK('FG adatbekérő űrlap'!E93),"",'FG adatbekérő űrlap'!E93)</f>
        <v/>
      </c>
      <c r="P87" t="str">
        <f>IF(ISBLANK('FG adatbekérő űrlap'!F93),"",'FG adatbekérő űrlap'!F93)</f>
        <v/>
      </c>
      <c r="Q87" t="str">
        <f>IF(ISBLANK('FG adatbekérő űrlap'!G93),"",'FG adatbekérő űrlap'!G93)</f>
        <v/>
      </c>
      <c r="R87" t="e">
        <f>IF(ISBLANK('FG adatbekérő űrlap'!#REF!),"",'FG adatbekérő űrlap'!#REF!)</f>
        <v>#REF!</v>
      </c>
      <c r="S87" t="str">
        <f>IF(ISBLANK('FG adatbekérő űrlap'!H93),"",'FG adatbekérő űrlap'!H93)</f>
        <v/>
      </c>
      <c r="T87" t="str">
        <f>IF(ISBLANK('FG adatbekérő űrlap'!I93),"",'FG adatbekérő űrlap'!I93)</f>
        <v/>
      </c>
      <c r="U87" t="str">
        <f>IF(ISBLANK('FG adatbekérő űrlap'!J93),"",'FG adatbekérő űrlap'!J93)</f>
        <v/>
      </c>
      <c r="V87" t="str">
        <f>IF(ISBLANK('FG adatbekérő űrlap'!K93),"",'FG adatbekérő űrlap'!K93)</f>
        <v/>
      </c>
      <c r="W87" t="str">
        <f>IF(ISBLANK('FG adatbekérő űrlap'!L93),"",'FG adatbekérő űrlap'!L93)</f>
        <v/>
      </c>
      <c r="X87" t="str">
        <f>IF(ISBLANK('FG adatbekérő űrlap'!P93),"",'FG adatbekérő űrlap'!P93)</f>
        <v/>
      </c>
      <c r="Y87" t="str">
        <f>IF(ISBLANK('FG adatbekérő űrlap'!Q93),"",'FG adatbekérő űrlap'!Q93)</f>
        <v/>
      </c>
      <c r="Z87" t="str">
        <f>IF(ISBLANK('FG adatbekérő űrlap'!R93),"",'FG adatbekérő űrlap'!R93)</f>
        <v/>
      </c>
      <c r="AA87" t="str">
        <f>IF(ISBLANK('FG adatbekérő űrlap'!S93),"",'FG adatbekérő űrlap'!S93)</f>
        <v/>
      </c>
      <c r="AB87" t="str">
        <f>IF(ISBLANK('FG adatbekérő űrlap'!T93),"",'FG adatbekérő űrlap'!T93)</f>
        <v/>
      </c>
      <c r="AC87" t="str">
        <f>IF(ISBLANK('FG adatbekérő űrlap'!U93),"",'FG adatbekérő űrlap'!U93)</f>
        <v/>
      </c>
      <c r="AD87" t="str">
        <f>IF(ISBLANK('FG adatbekérő űrlap'!V93),"",'FG adatbekérő űrlap'!V93)</f>
        <v/>
      </c>
      <c r="AE87" t="str">
        <f>IF(ISBLANK('FG adatbekérő űrlap'!W93),"",'FG adatbekérő űrlap'!W93)</f>
        <v/>
      </c>
      <c r="AF87" t="str">
        <f>IF(ISBLANK('FG adatbekérő űrlap'!X93),"",'FG adatbekérő űrlap'!X93)</f>
        <v/>
      </c>
      <c r="AG87" t="str">
        <f>IF(ISBLANK('FG adatbekérő űrlap'!Y93),"",'FG adatbekérő űrlap'!Y93)</f>
        <v/>
      </c>
      <c r="AH87" t="str">
        <f>IF(ISBLANK('FG adatbekérő űrlap'!Z93),"",'FG adatbekérő űrlap'!Z93)</f>
        <v/>
      </c>
      <c r="AI87" t="str">
        <f>IF(ISBLANK('FG adatbekérő űrlap'!AA93),"",'FG adatbekérő űrlap'!AA93)</f>
        <v/>
      </c>
      <c r="AJ87" t="str">
        <f>IF(ISBLANK('FG adatbekérő űrlap'!AB93),"",'FG adatbekérő űrlap'!AB93)</f>
        <v/>
      </c>
      <c r="AK87" t="str">
        <f>IF(ISBLANK('FG adatbekérő űrlap'!AC93),"",'FG adatbekérő űrlap'!AC93)</f>
        <v/>
      </c>
      <c r="AL87" t="str">
        <f>IF(ISBLANK('FG adatbekérő űrlap'!AD93),"",'FG adatbekérő űrlap'!AD93)</f>
        <v/>
      </c>
      <c r="AM87" t="str">
        <f>IF(ISBLANK('FG adatbekérő űrlap'!AE93),"",'FG adatbekérő űrlap'!AE93)</f>
        <v/>
      </c>
      <c r="AN87" t="str">
        <f>IF(ISBLANK('FG adatbekérő űrlap'!AF93),"",'FG adatbekérő űrlap'!AF93)</f>
        <v/>
      </c>
      <c r="AO87" t="str">
        <f>IF(ISBLANK('FG adatbekérő űrlap'!AG93),"",'FG adatbekérő űrlap'!AG93)</f>
        <v/>
      </c>
      <c r="AP87" t="str">
        <f>IF(ISBLANK('FG adatbekérő űrlap'!AH93),"",'FG adatbekérő űrlap'!AH93)</f>
        <v/>
      </c>
      <c r="AQ87" s="15" t="str">
        <f t="shared" si="17"/>
        <v/>
      </c>
      <c r="AR87" s="15" t="str">
        <f t="shared" si="18"/>
        <v/>
      </c>
      <c r="AS87" s="15" t="str">
        <f t="shared" si="19"/>
        <v/>
      </c>
      <c r="AT87" s="15" t="str">
        <f t="shared" si="20"/>
        <v/>
      </c>
      <c r="AU87" s="15" t="str">
        <f t="shared" si="21"/>
        <v/>
      </c>
      <c r="AV87" s="15" t="str">
        <f t="shared" si="22"/>
        <v/>
      </c>
      <c r="AW87" s="15" t="str">
        <f t="shared" si="23"/>
        <v/>
      </c>
      <c r="AX87" s="15" t="str">
        <f t="shared" si="24"/>
        <v/>
      </c>
      <c r="AY87" s="15" t="str">
        <f t="shared" si="25"/>
        <v/>
      </c>
      <c r="AZ87" s="15" t="str">
        <f t="shared" si="26"/>
        <v/>
      </c>
      <c r="BA87" s="15" t="str">
        <f t="shared" si="27"/>
        <v/>
      </c>
      <c r="BB87" s="15" t="str">
        <f t="shared" si="28"/>
        <v/>
      </c>
      <c r="BC87" s="15" t="str">
        <f t="shared" si="29"/>
        <v/>
      </c>
      <c r="BD87" s="15" t="str">
        <f t="shared" si="30"/>
        <v/>
      </c>
    </row>
    <row r="88" spans="1:56" x14ac:dyDescent="0.35">
      <c r="A88" t="str">
        <f>IF(ISBLANK('FG adatbekérő űrlap'!B$4),"",'FG adatbekérő űrlap'!B$4)</f>
        <v/>
      </c>
      <c r="B88" t="str">
        <f>IF(ISBLANK('FG adatbekérő űrlap'!C$4),"",'FG adatbekérő űrlap'!C$4)</f>
        <v/>
      </c>
      <c r="C88" t="str">
        <f t="shared" si="16"/>
        <v/>
      </c>
      <c r="D88" t="str">
        <f>IF(ISBLANK('FG adatbekérő űrlap'!D$4),"",'FG adatbekérő űrlap'!D$4)</f>
        <v/>
      </c>
      <c r="E88" t="str">
        <f>IF(ISBLANK('FG adatbekérő űrlap'!E$4),"",'FG adatbekérő űrlap'!E$4)</f>
        <v/>
      </c>
      <c r="F88" t="str">
        <f>IF(ISBLANK('FG adatbekérő űrlap'!F$4),"",'FG adatbekérő űrlap'!F$4)</f>
        <v/>
      </c>
      <c r="G88" t="str">
        <f>IF(ISBLANK('FG adatbekérő űrlap'!H$4),"",PROPER('FG adatbekérő űrlap'!H$4))</f>
        <v/>
      </c>
      <c r="H88" t="str">
        <f>IF(ISBLANK('FG adatbekérő űrlap'!I$4),"",LOWER('FG adatbekérő űrlap'!I$4))</f>
        <v/>
      </c>
      <c r="I88" t="str">
        <f>IF(ISBLANK('FG adatbekérő űrlap'!J$4),"",'FG adatbekérő űrlap'!J$4)</f>
        <v/>
      </c>
      <c r="J88" t="str">
        <f>IF(ISBLANK('FG adatbekérő űrlap'!K$4),"",PROPER('FG adatbekérő űrlap'!K$4))</f>
        <v/>
      </c>
      <c r="K88" t="str">
        <f>IF(ISBLANK('FG adatbekérő űrlap'!L$4),"",LOWER('FG adatbekérő űrlap'!L$4))</f>
        <v/>
      </c>
      <c r="L88" t="str">
        <f>IF(ISBLANK('FG adatbekérő űrlap'!M$4),"",'FG adatbekérő űrlap'!M$4)</f>
        <v/>
      </c>
      <c r="M88" t="str">
        <f>IF(ISBLANK('FG adatbekérő űrlap'!B94),"",'FG adatbekérő űrlap'!B94)</f>
        <v/>
      </c>
      <c r="N88" t="str">
        <f>IF(ISBLANK('FG adatbekérő űrlap'!C94),"",UPPER('FG adatbekérő űrlap'!C94))</f>
        <v/>
      </c>
      <c r="O88" t="str">
        <f>IF(ISBLANK('FG adatbekérő űrlap'!E94),"",'FG adatbekérő űrlap'!E94)</f>
        <v/>
      </c>
      <c r="P88" t="str">
        <f>IF(ISBLANK('FG adatbekérő űrlap'!F94),"",'FG adatbekérő űrlap'!F94)</f>
        <v/>
      </c>
      <c r="Q88" t="str">
        <f>IF(ISBLANK('FG adatbekérő űrlap'!G94),"",'FG adatbekérő űrlap'!G94)</f>
        <v/>
      </c>
      <c r="R88" t="e">
        <f>IF(ISBLANK('FG adatbekérő űrlap'!#REF!),"",'FG adatbekérő űrlap'!#REF!)</f>
        <v>#REF!</v>
      </c>
      <c r="S88" t="str">
        <f>IF(ISBLANK('FG adatbekérő űrlap'!H94),"",'FG adatbekérő űrlap'!H94)</f>
        <v/>
      </c>
      <c r="T88" t="str">
        <f>IF(ISBLANK('FG adatbekérő űrlap'!I94),"",'FG adatbekérő űrlap'!I94)</f>
        <v/>
      </c>
      <c r="U88" t="str">
        <f>IF(ISBLANK('FG adatbekérő űrlap'!J94),"",'FG adatbekérő űrlap'!J94)</f>
        <v/>
      </c>
      <c r="V88" t="str">
        <f>IF(ISBLANK('FG adatbekérő űrlap'!K94),"",'FG adatbekérő űrlap'!K94)</f>
        <v/>
      </c>
      <c r="W88" t="str">
        <f>IF(ISBLANK('FG adatbekérő űrlap'!L94),"",'FG adatbekérő űrlap'!L94)</f>
        <v/>
      </c>
      <c r="X88" t="str">
        <f>IF(ISBLANK('FG adatbekérő űrlap'!P94),"",'FG adatbekérő űrlap'!P94)</f>
        <v/>
      </c>
      <c r="Y88" t="str">
        <f>IF(ISBLANK('FG adatbekérő űrlap'!Q94),"",'FG adatbekérő űrlap'!Q94)</f>
        <v/>
      </c>
      <c r="Z88" t="str">
        <f>IF(ISBLANK('FG adatbekérő űrlap'!R94),"",'FG adatbekérő űrlap'!R94)</f>
        <v/>
      </c>
      <c r="AA88" t="str">
        <f>IF(ISBLANK('FG adatbekérő űrlap'!S94),"",'FG adatbekérő űrlap'!S94)</f>
        <v/>
      </c>
      <c r="AB88" t="str">
        <f>IF(ISBLANK('FG adatbekérő űrlap'!T94),"",'FG adatbekérő űrlap'!T94)</f>
        <v/>
      </c>
      <c r="AC88" t="str">
        <f>IF(ISBLANK('FG adatbekérő űrlap'!U94),"",'FG adatbekérő űrlap'!U94)</f>
        <v/>
      </c>
      <c r="AD88" t="str">
        <f>IF(ISBLANK('FG adatbekérő űrlap'!V94),"",'FG adatbekérő űrlap'!V94)</f>
        <v/>
      </c>
      <c r="AE88" t="str">
        <f>IF(ISBLANK('FG adatbekérő űrlap'!W94),"",'FG adatbekérő űrlap'!W94)</f>
        <v/>
      </c>
      <c r="AF88" t="str">
        <f>IF(ISBLANK('FG adatbekérő űrlap'!X94),"",'FG adatbekérő űrlap'!X94)</f>
        <v/>
      </c>
      <c r="AG88" t="str">
        <f>IF(ISBLANK('FG adatbekérő űrlap'!Y94),"",'FG adatbekérő űrlap'!Y94)</f>
        <v/>
      </c>
      <c r="AH88" t="str">
        <f>IF(ISBLANK('FG adatbekérő űrlap'!Z94),"",'FG adatbekérő űrlap'!Z94)</f>
        <v/>
      </c>
      <c r="AI88" t="str">
        <f>IF(ISBLANK('FG adatbekérő űrlap'!AA94),"",'FG adatbekérő űrlap'!AA94)</f>
        <v/>
      </c>
      <c r="AJ88" t="str">
        <f>IF(ISBLANK('FG adatbekérő űrlap'!AB94),"",'FG adatbekérő űrlap'!AB94)</f>
        <v/>
      </c>
      <c r="AK88" t="str">
        <f>IF(ISBLANK('FG adatbekérő űrlap'!AC94),"",'FG adatbekérő űrlap'!AC94)</f>
        <v/>
      </c>
      <c r="AL88" t="str">
        <f>IF(ISBLANK('FG adatbekérő űrlap'!AD94),"",'FG adatbekérő űrlap'!AD94)</f>
        <v/>
      </c>
      <c r="AM88" t="str">
        <f>IF(ISBLANK('FG adatbekérő űrlap'!AE94),"",'FG adatbekérő űrlap'!AE94)</f>
        <v/>
      </c>
      <c r="AN88" t="str">
        <f>IF(ISBLANK('FG adatbekérő űrlap'!AF94),"",'FG adatbekérő űrlap'!AF94)</f>
        <v/>
      </c>
      <c r="AO88" t="str">
        <f>IF(ISBLANK('FG adatbekérő űrlap'!AG94),"",'FG adatbekérő űrlap'!AG94)</f>
        <v/>
      </c>
      <c r="AP88" t="str">
        <f>IF(ISBLANK('FG adatbekérő űrlap'!AH94),"",'FG adatbekérő űrlap'!AH94)</f>
        <v/>
      </c>
      <c r="AQ88" s="15" t="str">
        <f t="shared" si="17"/>
        <v/>
      </c>
      <c r="AR88" s="15" t="str">
        <f t="shared" si="18"/>
        <v/>
      </c>
      <c r="AS88" s="15" t="str">
        <f t="shared" si="19"/>
        <v/>
      </c>
      <c r="AT88" s="15" t="str">
        <f t="shared" si="20"/>
        <v/>
      </c>
      <c r="AU88" s="15" t="str">
        <f t="shared" si="21"/>
        <v/>
      </c>
      <c r="AV88" s="15" t="str">
        <f t="shared" si="22"/>
        <v/>
      </c>
      <c r="AW88" s="15" t="str">
        <f t="shared" si="23"/>
        <v/>
      </c>
      <c r="AX88" s="15" t="str">
        <f t="shared" si="24"/>
        <v/>
      </c>
      <c r="AY88" s="15" t="str">
        <f t="shared" si="25"/>
        <v/>
      </c>
      <c r="AZ88" s="15" t="str">
        <f t="shared" si="26"/>
        <v/>
      </c>
      <c r="BA88" s="15" t="str">
        <f t="shared" si="27"/>
        <v/>
      </c>
      <c r="BB88" s="15" t="str">
        <f t="shared" si="28"/>
        <v/>
      </c>
      <c r="BC88" s="15" t="str">
        <f t="shared" si="29"/>
        <v/>
      </c>
      <c r="BD88" s="15" t="str">
        <f t="shared" si="30"/>
        <v/>
      </c>
    </row>
    <row r="89" spans="1:56" x14ac:dyDescent="0.35">
      <c r="A89" t="str">
        <f>IF(ISBLANK('FG adatbekérő űrlap'!B$4),"",'FG adatbekérő űrlap'!B$4)</f>
        <v/>
      </c>
      <c r="B89" t="str">
        <f>IF(ISBLANK('FG adatbekérő űrlap'!C$4),"",'FG adatbekérő űrlap'!C$4)</f>
        <v/>
      </c>
      <c r="C89" t="str">
        <f t="shared" si="16"/>
        <v/>
      </c>
      <c r="D89" t="str">
        <f>IF(ISBLANK('FG adatbekérő űrlap'!D$4),"",'FG adatbekérő űrlap'!D$4)</f>
        <v/>
      </c>
      <c r="E89" t="str">
        <f>IF(ISBLANK('FG adatbekérő űrlap'!E$4),"",'FG adatbekérő űrlap'!E$4)</f>
        <v/>
      </c>
      <c r="F89" t="str">
        <f>IF(ISBLANK('FG adatbekérő űrlap'!F$4),"",'FG adatbekérő űrlap'!F$4)</f>
        <v/>
      </c>
      <c r="G89" t="str">
        <f>IF(ISBLANK('FG adatbekérő űrlap'!H$4),"",PROPER('FG adatbekérő űrlap'!H$4))</f>
        <v/>
      </c>
      <c r="H89" t="str">
        <f>IF(ISBLANK('FG adatbekérő űrlap'!I$4),"",LOWER('FG adatbekérő űrlap'!I$4))</f>
        <v/>
      </c>
      <c r="I89" t="str">
        <f>IF(ISBLANK('FG adatbekérő űrlap'!J$4),"",'FG adatbekérő űrlap'!J$4)</f>
        <v/>
      </c>
      <c r="J89" t="str">
        <f>IF(ISBLANK('FG adatbekérő űrlap'!K$4),"",PROPER('FG adatbekérő űrlap'!K$4))</f>
        <v/>
      </c>
      <c r="K89" t="str">
        <f>IF(ISBLANK('FG adatbekérő űrlap'!L$4),"",LOWER('FG adatbekérő űrlap'!L$4))</f>
        <v/>
      </c>
      <c r="L89" t="str">
        <f>IF(ISBLANK('FG adatbekérő űrlap'!M$4),"",'FG adatbekérő űrlap'!M$4)</f>
        <v/>
      </c>
      <c r="M89" t="str">
        <f>IF(ISBLANK('FG adatbekérő űrlap'!B95),"",'FG adatbekérő űrlap'!B95)</f>
        <v/>
      </c>
      <c r="N89" t="str">
        <f>IF(ISBLANK('FG adatbekérő űrlap'!C95),"",UPPER('FG adatbekérő űrlap'!C95))</f>
        <v/>
      </c>
      <c r="O89" t="str">
        <f>IF(ISBLANK('FG adatbekérő űrlap'!E95),"",'FG adatbekérő űrlap'!E95)</f>
        <v/>
      </c>
      <c r="P89" t="str">
        <f>IF(ISBLANK('FG adatbekérő űrlap'!F95),"",'FG adatbekérő űrlap'!F95)</f>
        <v/>
      </c>
      <c r="Q89" t="str">
        <f>IF(ISBLANK('FG adatbekérő űrlap'!G95),"",'FG adatbekérő űrlap'!G95)</f>
        <v/>
      </c>
      <c r="R89" t="e">
        <f>IF(ISBLANK('FG adatbekérő űrlap'!#REF!),"",'FG adatbekérő űrlap'!#REF!)</f>
        <v>#REF!</v>
      </c>
      <c r="S89" t="str">
        <f>IF(ISBLANK('FG adatbekérő űrlap'!H95),"",'FG adatbekérő űrlap'!H95)</f>
        <v/>
      </c>
      <c r="T89" t="str">
        <f>IF(ISBLANK('FG adatbekérő űrlap'!I95),"",'FG adatbekérő űrlap'!I95)</f>
        <v/>
      </c>
      <c r="U89" t="str">
        <f>IF(ISBLANK('FG adatbekérő űrlap'!J95),"",'FG adatbekérő űrlap'!J95)</f>
        <v/>
      </c>
      <c r="V89" t="str">
        <f>IF(ISBLANK('FG adatbekérő űrlap'!K95),"",'FG adatbekérő űrlap'!K95)</f>
        <v/>
      </c>
      <c r="W89" t="str">
        <f>IF(ISBLANK('FG adatbekérő űrlap'!L95),"",'FG adatbekérő űrlap'!L95)</f>
        <v/>
      </c>
      <c r="X89" t="str">
        <f>IF(ISBLANK('FG adatbekérő űrlap'!P95),"",'FG adatbekérő űrlap'!P95)</f>
        <v/>
      </c>
      <c r="Y89" t="str">
        <f>IF(ISBLANK('FG adatbekérő űrlap'!Q95),"",'FG adatbekérő űrlap'!Q95)</f>
        <v/>
      </c>
      <c r="Z89" t="str">
        <f>IF(ISBLANK('FG adatbekérő űrlap'!R95),"",'FG adatbekérő űrlap'!R95)</f>
        <v/>
      </c>
      <c r="AA89" t="str">
        <f>IF(ISBLANK('FG adatbekérő űrlap'!S95),"",'FG adatbekérő űrlap'!S95)</f>
        <v/>
      </c>
      <c r="AB89" t="str">
        <f>IF(ISBLANK('FG adatbekérő űrlap'!T95),"",'FG adatbekérő űrlap'!T95)</f>
        <v/>
      </c>
      <c r="AC89" t="str">
        <f>IF(ISBLANK('FG adatbekérő űrlap'!U95),"",'FG adatbekérő űrlap'!U95)</f>
        <v/>
      </c>
      <c r="AD89" t="str">
        <f>IF(ISBLANK('FG adatbekérő űrlap'!V95),"",'FG adatbekérő űrlap'!V95)</f>
        <v/>
      </c>
      <c r="AE89" t="str">
        <f>IF(ISBLANK('FG adatbekérő űrlap'!W95),"",'FG adatbekérő űrlap'!W95)</f>
        <v/>
      </c>
      <c r="AF89" t="str">
        <f>IF(ISBLANK('FG adatbekérő űrlap'!X95),"",'FG adatbekérő űrlap'!X95)</f>
        <v/>
      </c>
      <c r="AG89" t="str">
        <f>IF(ISBLANK('FG adatbekérő űrlap'!Y95),"",'FG adatbekérő űrlap'!Y95)</f>
        <v/>
      </c>
      <c r="AH89" t="str">
        <f>IF(ISBLANK('FG adatbekérő űrlap'!Z95),"",'FG adatbekérő űrlap'!Z95)</f>
        <v/>
      </c>
      <c r="AI89" t="str">
        <f>IF(ISBLANK('FG adatbekérő űrlap'!AA95),"",'FG adatbekérő űrlap'!AA95)</f>
        <v/>
      </c>
      <c r="AJ89" t="str">
        <f>IF(ISBLANK('FG adatbekérő űrlap'!AB95),"",'FG adatbekérő űrlap'!AB95)</f>
        <v/>
      </c>
      <c r="AK89" t="str">
        <f>IF(ISBLANK('FG adatbekérő űrlap'!AC95),"",'FG adatbekérő űrlap'!AC95)</f>
        <v/>
      </c>
      <c r="AL89" t="str">
        <f>IF(ISBLANK('FG adatbekérő űrlap'!AD95),"",'FG adatbekérő űrlap'!AD95)</f>
        <v/>
      </c>
      <c r="AM89" t="str">
        <f>IF(ISBLANK('FG adatbekérő űrlap'!AE95),"",'FG adatbekérő űrlap'!AE95)</f>
        <v/>
      </c>
      <c r="AN89" t="str">
        <f>IF(ISBLANK('FG adatbekérő űrlap'!AF95),"",'FG adatbekérő űrlap'!AF95)</f>
        <v/>
      </c>
      <c r="AO89" t="str">
        <f>IF(ISBLANK('FG adatbekérő űrlap'!AG95),"",'FG adatbekérő űrlap'!AG95)</f>
        <v/>
      </c>
      <c r="AP89" t="str">
        <f>IF(ISBLANK('FG adatbekérő űrlap'!AH95),"",'FG adatbekérő űrlap'!AH95)</f>
        <v/>
      </c>
      <c r="AQ89" s="15" t="str">
        <f t="shared" si="17"/>
        <v/>
      </c>
      <c r="AR89" s="15" t="str">
        <f t="shared" si="18"/>
        <v/>
      </c>
      <c r="AS89" s="15" t="str">
        <f t="shared" si="19"/>
        <v/>
      </c>
      <c r="AT89" s="15" t="str">
        <f t="shared" si="20"/>
        <v/>
      </c>
      <c r="AU89" s="15" t="str">
        <f t="shared" si="21"/>
        <v/>
      </c>
      <c r="AV89" s="15" t="str">
        <f t="shared" si="22"/>
        <v/>
      </c>
      <c r="AW89" s="15" t="str">
        <f t="shared" si="23"/>
        <v/>
      </c>
      <c r="AX89" s="15" t="str">
        <f t="shared" si="24"/>
        <v/>
      </c>
      <c r="AY89" s="15" t="str">
        <f t="shared" si="25"/>
        <v/>
      </c>
      <c r="AZ89" s="15" t="str">
        <f t="shared" si="26"/>
        <v/>
      </c>
      <c r="BA89" s="15" t="str">
        <f t="shared" si="27"/>
        <v/>
      </c>
      <c r="BB89" s="15" t="str">
        <f t="shared" si="28"/>
        <v/>
      </c>
      <c r="BC89" s="15" t="str">
        <f t="shared" si="29"/>
        <v/>
      </c>
      <c r="BD89" s="15" t="str">
        <f t="shared" si="30"/>
        <v/>
      </c>
    </row>
    <row r="90" spans="1:56" x14ac:dyDescent="0.35">
      <c r="A90" t="str">
        <f>IF(ISBLANK('FG adatbekérő űrlap'!B$4),"",'FG adatbekérő űrlap'!B$4)</f>
        <v/>
      </c>
      <c r="B90" t="str">
        <f>IF(ISBLANK('FG adatbekérő űrlap'!C$4),"",'FG adatbekérő űrlap'!C$4)</f>
        <v/>
      </c>
      <c r="C90" t="str">
        <f t="shared" si="16"/>
        <v/>
      </c>
      <c r="D90" t="str">
        <f>IF(ISBLANK('FG adatbekérő űrlap'!D$4),"",'FG adatbekérő űrlap'!D$4)</f>
        <v/>
      </c>
      <c r="E90" t="str">
        <f>IF(ISBLANK('FG adatbekérő űrlap'!E$4),"",'FG adatbekérő űrlap'!E$4)</f>
        <v/>
      </c>
      <c r="F90" t="str">
        <f>IF(ISBLANK('FG adatbekérő űrlap'!F$4),"",'FG adatbekérő űrlap'!F$4)</f>
        <v/>
      </c>
      <c r="G90" t="str">
        <f>IF(ISBLANK('FG adatbekérő űrlap'!H$4),"",PROPER('FG adatbekérő űrlap'!H$4))</f>
        <v/>
      </c>
      <c r="H90" t="str">
        <f>IF(ISBLANK('FG adatbekérő űrlap'!I$4),"",LOWER('FG adatbekérő űrlap'!I$4))</f>
        <v/>
      </c>
      <c r="I90" t="str">
        <f>IF(ISBLANK('FG adatbekérő űrlap'!J$4),"",'FG adatbekérő űrlap'!J$4)</f>
        <v/>
      </c>
      <c r="J90" t="str">
        <f>IF(ISBLANK('FG adatbekérő űrlap'!K$4),"",PROPER('FG adatbekérő űrlap'!K$4))</f>
        <v/>
      </c>
      <c r="K90" t="str">
        <f>IF(ISBLANK('FG adatbekérő űrlap'!L$4),"",LOWER('FG adatbekérő űrlap'!L$4))</f>
        <v/>
      </c>
      <c r="L90" t="str">
        <f>IF(ISBLANK('FG adatbekérő űrlap'!M$4),"",'FG adatbekérő űrlap'!M$4)</f>
        <v/>
      </c>
      <c r="M90" t="str">
        <f>IF(ISBLANK('FG adatbekérő űrlap'!B96),"",'FG adatbekérő űrlap'!B96)</f>
        <v/>
      </c>
      <c r="N90" t="str">
        <f>IF(ISBLANK('FG adatbekérő űrlap'!C96),"",UPPER('FG adatbekérő űrlap'!C96))</f>
        <v/>
      </c>
      <c r="O90" t="str">
        <f>IF(ISBLANK('FG adatbekérő űrlap'!E96),"",'FG adatbekérő űrlap'!E96)</f>
        <v/>
      </c>
      <c r="P90" t="str">
        <f>IF(ISBLANK('FG adatbekérő űrlap'!F96),"",'FG adatbekérő űrlap'!F96)</f>
        <v/>
      </c>
      <c r="Q90" t="str">
        <f>IF(ISBLANK('FG adatbekérő űrlap'!G96),"",'FG adatbekérő űrlap'!G96)</f>
        <v/>
      </c>
      <c r="R90" t="e">
        <f>IF(ISBLANK('FG adatbekérő űrlap'!#REF!),"",'FG adatbekérő űrlap'!#REF!)</f>
        <v>#REF!</v>
      </c>
      <c r="S90" t="str">
        <f>IF(ISBLANK('FG adatbekérő űrlap'!H96),"",'FG adatbekérő űrlap'!H96)</f>
        <v/>
      </c>
      <c r="T90" t="str">
        <f>IF(ISBLANK('FG adatbekérő űrlap'!I96),"",'FG adatbekérő űrlap'!I96)</f>
        <v/>
      </c>
      <c r="U90" t="str">
        <f>IF(ISBLANK('FG adatbekérő űrlap'!J96),"",'FG adatbekérő űrlap'!J96)</f>
        <v/>
      </c>
      <c r="V90" t="str">
        <f>IF(ISBLANK('FG adatbekérő űrlap'!K96),"",'FG adatbekérő űrlap'!K96)</f>
        <v/>
      </c>
      <c r="W90" t="str">
        <f>IF(ISBLANK('FG adatbekérő űrlap'!L96),"",'FG adatbekérő űrlap'!L96)</f>
        <v/>
      </c>
      <c r="X90" t="str">
        <f>IF(ISBLANK('FG adatbekérő űrlap'!P96),"",'FG adatbekérő űrlap'!P96)</f>
        <v/>
      </c>
      <c r="Y90" t="str">
        <f>IF(ISBLANK('FG adatbekérő űrlap'!Q96),"",'FG adatbekérő űrlap'!Q96)</f>
        <v/>
      </c>
      <c r="Z90" t="str">
        <f>IF(ISBLANK('FG adatbekérő űrlap'!R96),"",'FG adatbekérő űrlap'!R96)</f>
        <v/>
      </c>
      <c r="AA90" t="str">
        <f>IF(ISBLANK('FG adatbekérő űrlap'!S96),"",'FG adatbekérő űrlap'!S96)</f>
        <v/>
      </c>
      <c r="AB90" t="str">
        <f>IF(ISBLANK('FG adatbekérő űrlap'!T96),"",'FG adatbekérő űrlap'!T96)</f>
        <v/>
      </c>
      <c r="AC90" t="str">
        <f>IF(ISBLANK('FG adatbekérő űrlap'!U96),"",'FG adatbekérő űrlap'!U96)</f>
        <v/>
      </c>
      <c r="AD90" t="str">
        <f>IF(ISBLANK('FG adatbekérő űrlap'!V96),"",'FG adatbekérő űrlap'!V96)</f>
        <v/>
      </c>
      <c r="AE90" t="str">
        <f>IF(ISBLANK('FG adatbekérő űrlap'!W96),"",'FG adatbekérő űrlap'!W96)</f>
        <v/>
      </c>
      <c r="AF90" t="str">
        <f>IF(ISBLANK('FG adatbekérő űrlap'!X96),"",'FG adatbekérő űrlap'!X96)</f>
        <v/>
      </c>
      <c r="AG90" t="str">
        <f>IF(ISBLANK('FG adatbekérő űrlap'!Y96),"",'FG adatbekérő űrlap'!Y96)</f>
        <v/>
      </c>
      <c r="AH90" t="str">
        <f>IF(ISBLANK('FG adatbekérő űrlap'!Z96),"",'FG adatbekérő űrlap'!Z96)</f>
        <v/>
      </c>
      <c r="AI90" t="str">
        <f>IF(ISBLANK('FG adatbekérő űrlap'!AA96),"",'FG adatbekérő űrlap'!AA96)</f>
        <v/>
      </c>
      <c r="AJ90" t="str">
        <f>IF(ISBLANK('FG adatbekérő űrlap'!AB96),"",'FG adatbekérő űrlap'!AB96)</f>
        <v/>
      </c>
      <c r="AK90" t="str">
        <f>IF(ISBLANK('FG adatbekérő űrlap'!AC96),"",'FG adatbekérő űrlap'!AC96)</f>
        <v/>
      </c>
      <c r="AL90" t="str">
        <f>IF(ISBLANK('FG adatbekérő űrlap'!AD96),"",'FG adatbekérő űrlap'!AD96)</f>
        <v/>
      </c>
      <c r="AM90" t="str">
        <f>IF(ISBLANK('FG adatbekérő űrlap'!AE96),"",'FG adatbekérő űrlap'!AE96)</f>
        <v/>
      </c>
      <c r="AN90" t="str">
        <f>IF(ISBLANK('FG adatbekérő űrlap'!AF96),"",'FG adatbekérő űrlap'!AF96)</f>
        <v/>
      </c>
      <c r="AO90" t="str">
        <f>IF(ISBLANK('FG adatbekérő űrlap'!AG96),"",'FG adatbekérő űrlap'!AG96)</f>
        <v/>
      </c>
      <c r="AP90" t="str">
        <f>IF(ISBLANK('FG adatbekérő űrlap'!AH96),"",'FG adatbekérő űrlap'!AH96)</f>
        <v/>
      </c>
      <c r="AQ90" s="15" t="str">
        <f t="shared" si="17"/>
        <v/>
      </c>
      <c r="AR90" s="15" t="str">
        <f t="shared" si="18"/>
        <v/>
      </c>
      <c r="AS90" s="15" t="str">
        <f t="shared" si="19"/>
        <v/>
      </c>
      <c r="AT90" s="15" t="str">
        <f t="shared" si="20"/>
        <v/>
      </c>
      <c r="AU90" s="15" t="str">
        <f t="shared" si="21"/>
        <v/>
      </c>
      <c r="AV90" s="15" t="str">
        <f t="shared" si="22"/>
        <v/>
      </c>
      <c r="AW90" s="15" t="str">
        <f t="shared" si="23"/>
        <v/>
      </c>
      <c r="AX90" s="15" t="str">
        <f t="shared" si="24"/>
        <v/>
      </c>
      <c r="AY90" s="15" t="str">
        <f t="shared" si="25"/>
        <v/>
      </c>
      <c r="AZ90" s="15" t="str">
        <f t="shared" si="26"/>
        <v/>
      </c>
      <c r="BA90" s="15" t="str">
        <f t="shared" si="27"/>
        <v/>
      </c>
      <c r="BB90" s="15" t="str">
        <f t="shared" si="28"/>
        <v/>
      </c>
      <c r="BC90" s="15" t="str">
        <f t="shared" si="29"/>
        <v/>
      </c>
      <c r="BD90" s="15" t="str">
        <f t="shared" si="30"/>
        <v/>
      </c>
    </row>
    <row r="91" spans="1:56" x14ac:dyDescent="0.35">
      <c r="A91" t="str">
        <f>IF(ISBLANK('FG adatbekérő űrlap'!B$4),"",'FG adatbekérő űrlap'!B$4)</f>
        <v/>
      </c>
      <c r="B91" t="str">
        <f>IF(ISBLANK('FG adatbekérő űrlap'!C$4),"",'FG adatbekérő űrlap'!C$4)</f>
        <v/>
      </c>
      <c r="C91" t="str">
        <f t="shared" si="16"/>
        <v/>
      </c>
      <c r="D91" t="str">
        <f>IF(ISBLANK('FG adatbekérő űrlap'!D$4),"",'FG adatbekérő űrlap'!D$4)</f>
        <v/>
      </c>
      <c r="E91" t="str">
        <f>IF(ISBLANK('FG adatbekérő űrlap'!E$4),"",'FG adatbekérő űrlap'!E$4)</f>
        <v/>
      </c>
      <c r="F91" t="str">
        <f>IF(ISBLANK('FG adatbekérő űrlap'!F$4),"",'FG adatbekérő űrlap'!F$4)</f>
        <v/>
      </c>
      <c r="G91" t="str">
        <f>IF(ISBLANK('FG adatbekérő űrlap'!H$4),"",PROPER('FG adatbekérő űrlap'!H$4))</f>
        <v/>
      </c>
      <c r="H91" t="str">
        <f>IF(ISBLANK('FG adatbekérő űrlap'!I$4),"",LOWER('FG adatbekérő űrlap'!I$4))</f>
        <v/>
      </c>
      <c r="I91" t="str">
        <f>IF(ISBLANK('FG adatbekérő űrlap'!J$4),"",'FG adatbekérő űrlap'!J$4)</f>
        <v/>
      </c>
      <c r="J91" t="str">
        <f>IF(ISBLANK('FG adatbekérő űrlap'!K$4),"",PROPER('FG adatbekérő űrlap'!K$4))</f>
        <v/>
      </c>
      <c r="K91" t="str">
        <f>IF(ISBLANK('FG adatbekérő űrlap'!L$4),"",LOWER('FG adatbekérő űrlap'!L$4))</f>
        <v/>
      </c>
      <c r="L91" t="str">
        <f>IF(ISBLANK('FG adatbekérő űrlap'!M$4),"",'FG adatbekérő űrlap'!M$4)</f>
        <v/>
      </c>
      <c r="M91" t="str">
        <f>IF(ISBLANK('FG adatbekérő űrlap'!B97),"",'FG adatbekérő űrlap'!B97)</f>
        <v/>
      </c>
      <c r="N91" t="str">
        <f>IF(ISBLANK('FG adatbekérő űrlap'!C97),"",UPPER('FG adatbekérő űrlap'!C97))</f>
        <v/>
      </c>
      <c r="O91" t="str">
        <f>IF(ISBLANK('FG adatbekérő űrlap'!E97),"",'FG adatbekérő űrlap'!E97)</f>
        <v/>
      </c>
      <c r="P91" t="str">
        <f>IF(ISBLANK('FG adatbekérő űrlap'!F97),"",'FG adatbekérő űrlap'!F97)</f>
        <v/>
      </c>
      <c r="Q91" t="str">
        <f>IF(ISBLANK('FG adatbekérő űrlap'!G97),"",'FG adatbekérő űrlap'!G97)</f>
        <v/>
      </c>
      <c r="R91" t="e">
        <f>IF(ISBLANK('FG adatbekérő űrlap'!#REF!),"",'FG adatbekérő űrlap'!#REF!)</f>
        <v>#REF!</v>
      </c>
      <c r="S91" t="str">
        <f>IF(ISBLANK('FG adatbekérő űrlap'!H97),"",'FG adatbekérő űrlap'!H97)</f>
        <v/>
      </c>
      <c r="T91" t="str">
        <f>IF(ISBLANK('FG adatbekérő űrlap'!I97),"",'FG adatbekérő űrlap'!I97)</f>
        <v/>
      </c>
      <c r="U91" t="str">
        <f>IF(ISBLANK('FG adatbekérő űrlap'!J97),"",'FG adatbekérő űrlap'!J97)</f>
        <v/>
      </c>
      <c r="V91" t="str">
        <f>IF(ISBLANK('FG adatbekérő űrlap'!K97),"",'FG adatbekérő űrlap'!K97)</f>
        <v/>
      </c>
      <c r="W91" t="str">
        <f>IF(ISBLANK('FG adatbekérő űrlap'!L97),"",'FG adatbekérő űrlap'!L97)</f>
        <v/>
      </c>
      <c r="X91" t="str">
        <f>IF(ISBLANK('FG adatbekérő űrlap'!P97),"",'FG adatbekérő űrlap'!P97)</f>
        <v/>
      </c>
      <c r="Y91" t="str">
        <f>IF(ISBLANK('FG adatbekérő űrlap'!Q97),"",'FG adatbekérő űrlap'!Q97)</f>
        <v/>
      </c>
      <c r="Z91" t="str">
        <f>IF(ISBLANK('FG adatbekérő űrlap'!R97),"",'FG adatbekérő űrlap'!R97)</f>
        <v/>
      </c>
      <c r="AA91" t="str">
        <f>IF(ISBLANK('FG adatbekérő űrlap'!S97),"",'FG adatbekérő űrlap'!S97)</f>
        <v/>
      </c>
      <c r="AB91" t="str">
        <f>IF(ISBLANK('FG adatbekérő űrlap'!T97),"",'FG adatbekérő űrlap'!T97)</f>
        <v/>
      </c>
      <c r="AC91" t="str">
        <f>IF(ISBLANK('FG adatbekérő űrlap'!U97),"",'FG adatbekérő űrlap'!U97)</f>
        <v/>
      </c>
      <c r="AD91" t="str">
        <f>IF(ISBLANK('FG adatbekérő űrlap'!V97),"",'FG adatbekérő űrlap'!V97)</f>
        <v/>
      </c>
      <c r="AE91" t="str">
        <f>IF(ISBLANK('FG adatbekérő űrlap'!W97),"",'FG adatbekérő űrlap'!W97)</f>
        <v/>
      </c>
      <c r="AF91" t="str">
        <f>IF(ISBLANK('FG adatbekérő űrlap'!X97),"",'FG adatbekérő űrlap'!X97)</f>
        <v/>
      </c>
      <c r="AG91" t="str">
        <f>IF(ISBLANK('FG adatbekérő űrlap'!Y97),"",'FG adatbekérő űrlap'!Y97)</f>
        <v/>
      </c>
      <c r="AH91" t="str">
        <f>IF(ISBLANK('FG adatbekérő űrlap'!Z97),"",'FG adatbekérő űrlap'!Z97)</f>
        <v/>
      </c>
      <c r="AI91" t="str">
        <f>IF(ISBLANK('FG adatbekérő űrlap'!AA97),"",'FG adatbekérő űrlap'!AA97)</f>
        <v/>
      </c>
      <c r="AJ91" t="str">
        <f>IF(ISBLANK('FG adatbekérő űrlap'!AB97),"",'FG adatbekérő űrlap'!AB97)</f>
        <v/>
      </c>
      <c r="AK91" t="str">
        <f>IF(ISBLANK('FG adatbekérő űrlap'!AC97),"",'FG adatbekérő űrlap'!AC97)</f>
        <v/>
      </c>
      <c r="AL91" t="str">
        <f>IF(ISBLANK('FG adatbekérő űrlap'!AD97),"",'FG adatbekérő űrlap'!AD97)</f>
        <v/>
      </c>
      <c r="AM91" t="str">
        <f>IF(ISBLANK('FG adatbekérő űrlap'!AE97),"",'FG adatbekérő űrlap'!AE97)</f>
        <v/>
      </c>
      <c r="AN91" t="str">
        <f>IF(ISBLANK('FG adatbekérő űrlap'!AF97),"",'FG adatbekérő űrlap'!AF97)</f>
        <v/>
      </c>
      <c r="AO91" t="str">
        <f>IF(ISBLANK('FG adatbekérő űrlap'!AG97),"",'FG adatbekérő űrlap'!AG97)</f>
        <v/>
      </c>
      <c r="AP91" t="str">
        <f>IF(ISBLANK('FG adatbekérő űrlap'!AH97),"",'FG adatbekérő űrlap'!AH97)</f>
        <v/>
      </c>
      <c r="AQ91" s="15" t="str">
        <f t="shared" si="17"/>
        <v/>
      </c>
      <c r="AR91" s="15" t="str">
        <f t="shared" si="18"/>
        <v/>
      </c>
      <c r="AS91" s="15" t="str">
        <f t="shared" si="19"/>
        <v/>
      </c>
      <c r="AT91" s="15" t="str">
        <f t="shared" si="20"/>
        <v/>
      </c>
      <c r="AU91" s="15" t="str">
        <f t="shared" si="21"/>
        <v/>
      </c>
      <c r="AV91" s="15" t="str">
        <f t="shared" si="22"/>
        <v/>
      </c>
      <c r="AW91" s="15" t="str">
        <f t="shared" si="23"/>
        <v/>
      </c>
      <c r="AX91" s="15" t="str">
        <f t="shared" si="24"/>
        <v/>
      </c>
      <c r="AY91" s="15" t="str">
        <f t="shared" si="25"/>
        <v/>
      </c>
      <c r="AZ91" s="15" t="str">
        <f t="shared" si="26"/>
        <v/>
      </c>
      <c r="BA91" s="15" t="str">
        <f t="shared" si="27"/>
        <v/>
      </c>
      <c r="BB91" s="15" t="str">
        <f t="shared" si="28"/>
        <v/>
      </c>
      <c r="BC91" s="15" t="str">
        <f t="shared" si="29"/>
        <v/>
      </c>
      <c r="BD91" s="15" t="str">
        <f t="shared" si="30"/>
        <v/>
      </c>
    </row>
    <row r="92" spans="1:56" x14ac:dyDescent="0.35">
      <c r="A92" t="str">
        <f>IF(ISBLANK('FG adatbekérő űrlap'!B$4),"",'FG adatbekérő űrlap'!B$4)</f>
        <v/>
      </c>
      <c r="B92" t="str">
        <f>IF(ISBLANK('FG adatbekérő űrlap'!C$4),"",'FG adatbekérő űrlap'!C$4)</f>
        <v/>
      </c>
      <c r="C92" t="str">
        <f t="shared" si="16"/>
        <v/>
      </c>
      <c r="D92" t="str">
        <f>IF(ISBLANK('FG adatbekérő űrlap'!D$4),"",'FG adatbekérő űrlap'!D$4)</f>
        <v/>
      </c>
      <c r="E92" t="str">
        <f>IF(ISBLANK('FG adatbekérő űrlap'!E$4),"",'FG adatbekérő űrlap'!E$4)</f>
        <v/>
      </c>
      <c r="F92" t="str">
        <f>IF(ISBLANK('FG adatbekérő űrlap'!F$4),"",'FG adatbekérő űrlap'!F$4)</f>
        <v/>
      </c>
      <c r="G92" t="str">
        <f>IF(ISBLANK('FG adatbekérő űrlap'!H$4),"",PROPER('FG adatbekérő űrlap'!H$4))</f>
        <v/>
      </c>
      <c r="H92" t="str">
        <f>IF(ISBLANK('FG adatbekérő űrlap'!I$4),"",LOWER('FG adatbekérő űrlap'!I$4))</f>
        <v/>
      </c>
      <c r="I92" t="str">
        <f>IF(ISBLANK('FG adatbekérő űrlap'!J$4),"",'FG adatbekérő űrlap'!J$4)</f>
        <v/>
      </c>
      <c r="J92" t="str">
        <f>IF(ISBLANK('FG adatbekérő űrlap'!K$4),"",PROPER('FG adatbekérő űrlap'!K$4))</f>
        <v/>
      </c>
      <c r="K92" t="str">
        <f>IF(ISBLANK('FG adatbekérő űrlap'!L$4),"",LOWER('FG adatbekérő űrlap'!L$4))</f>
        <v/>
      </c>
      <c r="L92" t="str">
        <f>IF(ISBLANK('FG adatbekérő űrlap'!M$4),"",'FG adatbekérő űrlap'!M$4)</f>
        <v/>
      </c>
      <c r="M92" t="str">
        <f>IF(ISBLANK('FG adatbekérő űrlap'!B98),"",'FG adatbekérő űrlap'!B98)</f>
        <v/>
      </c>
      <c r="N92" t="str">
        <f>IF(ISBLANK('FG adatbekérő űrlap'!C98),"",UPPER('FG adatbekérő űrlap'!C98))</f>
        <v/>
      </c>
      <c r="O92" t="str">
        <f>IF(ISBLANK('FG adatbekérő űrlap'!E98),"",'FG adatbekérő űrlap'!E98)</f>
        <v/>
      </c>
      <c r="P92" t="str">
        <f>IF(ISBLANK('FG adatbekérő űrlap'!F98),"",'FG adatbekérő űrlap'!F98)</f>
        <v/>
      </c>
      <c r="Q92" t="str">
        <f>IF(ISBLANK('FG adatbekérő űrlap'!G98),"",'FG adatbekérő űrlap'!G98)</f>
        <v/>
      </c>
      <c r="R92" t="e">
        <f>IF(ISBLANK('FG adatbekérő űrlap'!#REF!),"",'FG adatbekérő űrlap'!#REF!)</f>
        <v>#REF!</v>
      </c>
      <c r="S92" t="str">
        <f>IF(ISBLANK('FG adatbekérő űrlap'!H98),"",'FG adatbekérő űrlap'!H98)</f>
        <v/>
      </c>
      <c r="T92" t="str">
        <f>IF(ISBLANK('FG adatbekérő űrlap'!I98),"",'FG adatbekérő űrlap'!I98)</f>
        <v/>
      </c>
      <c r="U92" t="str">
        <f>IF(ISBLANK('FG adatbekérő űrlap'!J98),"",'FG adatbekérő űrlap'!J98)</f>
        <v/>
      </c>
      <c r="V92" t="str">
        <f>IF(ISBLANK('FG adatbekérő űrlap'!K98),"",'FG adatbekérő űrlap'!K98)</f>
        <v/>
      </c>
      <c r="W92" t="str">
        <f>IF(ISBLANK('FG adatbekérő űrlap'!L98),"",'FG adatbekérő űrlap'!L98)</f>
        <v/>
      </c>
      <c r="X92" t="str">
        <f>IF(ISBLANK('FG adatbekérő űrlap'!P98),"",'FG adatbekérő űrlap'!P98)</f>
        <v/>
      </c>
      <c r="Y92" t="str">
        <f>IF(ISBLANK('FG adatbekérő űrlap'!Q98),"",'FG adatbekérő űrlap'!Q98)</f>
        <v/>
      </c>
      <c r="Z92" t="str">
        <f>IF(ISBLANK('FG adatbekérő űrlap'!R98),"",'FG adatbekérő űrlap'!R98)</f>
        <v/>
      </c>
      <c r="AA92" t="str">
        <f>IF(ISBLANK('FG adatbekérő űrlap'!S98),"",'FG adatbekérő űrlap'!S98)</f>
        <v/>
      </c>
      <c r="AB92" t="str">
        <f>IF(ISBLANK('FG adatbekérő űrlap'!T98),"",'FG adatbekérő űrlap'!T98)</f>
        <v/>
      </c>
      <c r="AC92" t="str">
        <f>IF(ISBLANK('FG adatbekérő űrlap'!U98),"",'FG adatbekérő űrlap'!U98)</f>
        <v/>
      </c>
      <c r="AD92" t="str">
        <f>IF(ISBLANK('FG adatbekérő űrlap'!V98),"",'FG adatbekérő űrlap'!V98)</f>
        <v/>
      </c>
      <c r="AE92" t="str">
        <f>IF(ISBLANK('FG adatbekérő űrlap'!W98),"",'FG adatbekérő űrlap'!W98)</f>
        <v/>
      </c>
      <c r="AF92" t="str">
        <f>IF(ISBLANK('FG adatbekérő űrlap'!X98),"",'FG adatbekérő űrlap'!X98)</f>
        <v/>
      </c>
      <c r="AG92" t="str">
        <f>IF(ISBLANK('FG adatbekérő űrlap'!Y98),"",'FG adatbekérő űrlap'!Y98)</f>
        <v/>
      </c>
      <c r="AH92" t="str">
        <f>IF(ISBLANK('FG adatbekérő űrlap'!Z98),"",'FG adatbekérő űrlap'!Z98)</f>
        <v/>
      </c>
      <c r="AI92" t="str">
        <f>IF(ISBLANK('FG adatbekérő űrlap'!AA98),"",'FG adatbekérő űrlap'!AA98)</f>
        <v/>
      </c>
      <c r="AJ92" t="str">
        <f>IF(ISBLANK('FG adatbekérő űrlap'!AB98),"",'FG adatbekérő űrlap'!AB98)</f>
        <v/>
      </c>
      <c r="AK92" t="str">
        <f>IF(ISBLANK('FG adatbekérő űrlap'!AC98),"",'FG adatbekérő űrlap'!AC98)</f>
        <v/>
      </c>
      <c r="AL92" t="str">
        <f>IF(ISBLANK('FG adatbekérő űrlap'!AD98),"",'FG adatbekérő űrlap'!AD98)</f>
        <v/>
      </c>
      <c r="AM92" t="str">
        <f>IF(ISBLANK('FG adatbekérő űrlap'!AE98),"",'FG adatbekérő űrlap'!AE98)</f>
        <v/>
      </c>
      <c r="AN92" t="str">
        <f>IF(ISBLANK('FG adatbekérő űrlap'!AF98),"",'FG adatbekérő űrlap'!AF98)</f>
        <v/>
      </c>
      <c r="AO92" t="str">
        <f>IF(ISBLANK('FG adatbekérő űrlap'!AG98),"",'FG adatbekérő űrlap'!AG98)</f>
        <v/>
      </c>
      <c r="AP92" t="str">
        <f>IF(ISBLANK('FG adatbekérő űrlap'!AH98),"",'FG adatbekérő űrlap'!AH98)</f>
        <v/>
      </c>
      <c r="AQ92" s="15" t="str">
        <f t="shared" si="17"/>
        <v/>
      </c>
      <c r="AR92" s="15" t="str">
        <f t="shared" si="18"/>
        <v/>
      </c>
      <c r="AS92" s="15" t="str">
        <f t="shared" si="19"/>
        <v/>
      </c>
      <c r="AT92" s="15" t="str">
        <f t="shared" si="20"/>
        <v/>
      </c>
      <c r="AU92" s="15" t="str">
        <f t="shared" si="21"/>
        <v/>
      </c>
      <c r="AV92" s="15" t="str">
        <f t="shared" si="22"/>
        <v/>
      </c>
      <c r="AW92" s="15" t="str">
        <f t="shared" si="23"/>
        <v/>
      </c>
      <c r="AX92" s="15" t="str">
        <f t="shared" si="24"/>
        <v/>
      </c>
      <c r="AY92" s="15" t="str">
        <f t="shared" si="25"/>
        <v/>
      </c>
      <c r="AZ92" s="15" t="str">
        <f t="shared" si="26"/>
        <v/>
      </c>
      <c r="BA92" s="15" t="str">
        <f t="shared" si="27"/>
        <v/>
      </c>
      <c r="BB92" s="15" t="str">
        <f t="shared" si="28"/>
        <v/>
      </c>
      <c r="BC92" s="15" t="str">
        <f t="shared" si="29"/>
        <v/>
      </c>
      <c r="BD92" s="15" t="str">
        <f t="shared" si="30"/>
        <v/>
      </c>
    </row>
    <row r="93" spans="1:56" x14ac:dyDescent="0.35">
      <c r="A93" t="str">
        <f>IF(ISBLANK('FG adatbekérő űrlap'!B$4),"",'FG adatbekérő űrlap'!B$4)</f>
        <v/>
      </c>
      <c r="B93" t="str">
        <f>IF(ISBLANK('FG adatbekérő űrlap'!C$4),"",'FG adatbekérő űrlap'!C$4)</f>
        <v/>
      </c>
      <c r="C93" t="str">
        <f t="shared" si="16"/>
        <v/>
      </c>
      <c r="D93" t="str">
        <f>IF(ISBLANK('FG adatbekérő űrlap'!D$4),"",'FG adatbekérő űrlap'!D$4)</f>
        <v/>
      </c>
      <c r="E93" t="str">
        <f>IF(ISBLANK('FG adatbekérő űrlap'!E$4),"",'FG adatbekérő űrlap'!E$4)</f>
        <v/>
      </c>
      <c r="F93" t="str">
        <f>IF(ISBLANK('FG adatbekérő űrlap'!F$4),"",'FG adatbekérő űrlap'!F$4)</f>
        <v/>
      </c>
      <c r="G93" t="str">
        <f>IF(ISBLANK('FG adatbekérő űrlap'!H$4),"",PROPER('FG adatbekérő űrlap'!H$4))</f>
        <v/>
      </c>
      <c r="H93" t="str">
        <f>IF(ISBLANK('FG adatbekérő űrlap'!I$4),"",LOWER('FG adatbekérő űrlap'!I$4))</f>
        <v/>
      </c>
      <c r="I93" t="str">
        <f>IF(ISBLANK('FG adatbekérő űrlap'!J$4),"",'FG adatbekérő űrlap'!J$4)</f>
        <v/>
      </c>
      <c r="J93" t="str">
        <f>IF(ISBLANK('FG adatbekérő űrlap'!K$4),"",PROPER('FG adatbekérő űrlap'!K$4))</f>
        <v/>
      </c>
      <c r="K93" t="str">
        <f>IF(ISBLANK('FG adatbekérő űrlap'!L$4),"",LOWER('FG adatbekérő űrlap'!L$4))</f>
        <v/>
      </c>
      <c r="L93" t="str">
        <f>IF(ISBLANK('FG adatbekérő űrlap'!M$4),"",'FG adatbekérő űrlap'!M$4)</f>
        <v/>
      </c>
      <c r="M93" t="str">
        <f>IF(ISBLANK('FG adatbekérő űrlap'!B99),"",'FG adatbekérő űrlap'!B99)</f>
        <v/>
      </c>
      <c r="N93" t="str">
        <f>IF(ISBLANK('FG adatbekérő űrlap'!C99),"",UPPER('FG adatbekérő űrlap'!C99))</f>
        <v/>
      </c>
      <c r="O93" t="str">
        <f>IF(ISBLANK('FG adatbekérő űrlap'!E99),"",'FG adatbekérő űrlap'!E99)</f>
        <v/>
      </c>
      <c r="P93" t="str">
        <f>IF(ISBLANK('FG adatbekérő űrlap'!F99),"",'FG adatbekérő űrlap'!F99)</f>
        <v/>
      </c>
      <c r="Q93" t="str">
        <f>IF(ISBLANK('FG adatbekérő űrlap'!G99),"",'FG adatbekérő űrlap'!G99)</f>
        <v/>
      </c>
      <c r="R93" t="e">
        <f>IF(ISBLANK('FG adatbekérő űrlap'!#REF!),"",'FG adatbekérő űrlap'!#REF!)</f>
        <v>#REF!</v>
      </c>
      <c r="S93" t="str">
        <f>IF(ISBLANK('FG adatbekérő űrlap'!H99),"",'FG adatbekérő űrlap'!H99)</f>
        <v/>
      </c>
      <c r="T93" t="str">
        <f>IF(ISBLANK('FG adatbekérő űrlap'!I99),"",'FG adatbekérő űrlap'!I99)</f>
        <v/>
      </c>
      <c r="U93" t="str">
        <f>IF(ISBLANK('FG adatbekérő űrlap'!J99),"",'FG adatbekérő űrlap'!J99)</f>
        <v/>
      </c>
      <c r="V93" t="str">
        <f>IF(ISBLANK('FG adatbekérő űrlap'!K99),"",'FG adatbekérő űrlap'!K99)</f>
        <v/>
      </c>
      <c r="W93" t="str">
        <f>IF(ISBLANK('FG adatbekérő űrlap'!L99),"",'FG adatbekérő űrlap'!L99)</f>
        <v/>
      </c>
      <c r="X93" t="str">
        <f>IF(ISBLANK('FG adatbekérő űrlap'!P99),"",'FG adatbekérő űrlap'!P99)</f>
        <v/>
      </c>
      <c r="Y93" t="str">
        <f>IF(ISBLANK('FG adatbekérő űrlap'!Q99),"",'FG adatbekérő űrlap'!Q99)</f>
        <v/>
      </c>
      <c r="Z93" t="str">
        <f>IF(ISBLANK('FG adatbekérő űrlap'!R99),"",'FG adatbekérő űrlap'!R99)</f>
        <v/>
      </c>
      <c r="AA93" t="str">
        <f>IF(ISBLANK('FG adatbekérő űrlap'!S99),"",'FG adatbekérő űrlap'!S99)</f>
        <v/>
      </c>
      <c r="AB93" t="str">
        <f>IF(ISBLANK('FG adatbekérő űrlap'!T99),"",'FG adatbekérő űrlap'!T99)</f>
        <v/>
      </c>
      <c r="AC93" t="str">
        <f>IF(ISBLANK('FG adatbekérő űrlap'!U99),"",'FG adatbekérő űrlap'!U99)</f>
        <v/>
      </c>
      <c r="AD93" t="str">
        <f>IF(ISBLANK('FG adatbekérő űrlap'!V99),"",'FG adatbekérő űrlap'!V99)</f>
        <v/>
      </c>
      <c r="AE93" t="str">
        <f>IF(ISBLANK('FG adatbekérő űrlap'!W99),"",'FG adatbekérő űrlap'!W99)</f>
        <v/>
      </c>
      <c r="AF93" t="str">
        <f>IF(ISBLANK('FG adatbekérő űrlap'!X99),"",'FG adatbekérő űrlap'!X99)</f>
        <v/>
      </c>
      <c r="AG93" t="str">
        <f>IF(ISBLANK('FG adatbekérő űrlap'!Y99),"",'FG adatbekérő űrlap'!Y99)</f>
        <v/>
      </c>
      <c r="AH93" t="str">
        <f>IF(ISBLANK('FG adatbekérő űrlap'!Z99),"",'FG adatbekérő űrlap'!Z99)</f>
        <v/>
      </c>
      <c r="AI93" t="str">
        <f>IF(ISBLANK('FG adatbekérő űrlap'!AA99),"",'FG adatbekérő űrlap'!AA99)</f>
        <v/>
      </c>
      <c r="AJ93" t="str">
        <f>IF(ISBLANK('FG adatbekérő űrlap'!AB99),"",'FG adatbekérő űrlap'!AB99)</f>
        <v/>
      </c>
      <c r="AK93" t="str">
        <f>IF(ISBLANK('FG adatbekérő űrlap'!AC99),"",'FG adatbekérő űrlap'!AC99)</f>
        <v/>
      </c>
      <c r="AL93" t="str">
        <f>IF(ISBLANK('FG adatbekérő űrlap'!AD99),"",'FG adatbekérő űrlap'!AD99)</f>
        <v/>
      </c>
      <c r="AM93" t="str">
        <f>IF(ISBLANK('FG adatbekérő űrlap'!AE99),"",'FG adatbekérő űrlap'!AE99)</f>
        <v/>
      </c>
      <c r="AN93" t="str">
        <f>IF(ISBLANK('FG adatbekérő űrlap'!AF99),"",'FG adatbekérő űrlap'!AF99)</f>
        <v/>
      </c>
      <c r="AO93" t="str">
        <f>IF(ISBLANK('FG adatbekérő űrlap'!AG99),"",'FG adatbekérő űrlap'!AG99)</f>
        <v/>
      </c>
      <c r="AP93" t="str">
        <f>IF(ISBLANK('FG adatbekérő űrlap'!AH99),"",'FG adatbekérő űrlap'!AH99)</f>
        <v/>
      </c>
      <c r="AQ93" s="15" t="str">
        <f t="shared" si="17"/>
        <v/>
      </c>
      <c r="AR93" s="15" t="str">
        <f t="shared" si="18"/>
        <v/>
      </c>
      <c r="AS93" s="15" t="str">
        <f t="shared" si="19"/>
        <v/>
      </c>
      <c r="AT93" s="15" t="str">
        <f t="shared" si="20"/>
        <v/>
      </c>
      <c r="AU93" s="15" t="str">
        <f t="shared" si="21"/>
        <v/>
      </c>
      <c r="AV93" s="15" t="str">
        <f t="shared" si="22"/>
        <v/>
      </c>
      <c r="AW93" s="15" t="str">
        <f t="shared" si="23"/>
        <v/>
      </c>
      <c r="AX93" s="15" t="str">
        <f t="shared" si="24"/>
        <v/>
      </c>
      <c r="AY93" s="15" t="str">
        <f t="shared" si="25"/>
        <v/>
      </c>
      <c r="AZ93" s="15" t="str">
        <f t="shared" si="26"/>
        <v/>
      </c>
      <c r="BA93" s="15" t="str">
        <f t="shared" si="27"/>
        <v/>
      </c>
      <c r="BB93" s="15" t="str">
        <f t="shared" si="28"/>
        <v/>
      </c>
      <c r="BC93" s="15" t="str">
        <f t="shared" si="29"/>
        <v/>
      </c>
      <c r="BD93" s="15" t="str">
        <f t="shared" si="30"/>
        <v/>
      </c>
    </row>
    <row r="94" spans="1:56" x14ac:dyDescent="0.35">
      <c r="A94" t="str">
        <f>IF(ISBLANK('FG adatbekérő űrlap'!B$4),"",'FG adatbekérő űrlap'!B$4)</f>
        <v/>
      </c>
      <c r="B94" t="str">
        <f>IF(ISBLANK('FG adatbekérő űrlap'!C$4),"",'FG adatbekérő űrlap'!C$4)</f>
        <v/>
      </c>
      <c r="C94" t="str">
        <f t="shared" si="16"/>
        <v/>
      </c>
      <c r="D94" t="str">
        <f>IF(ISBLANK('FG adatbekérő űrlap'!D$4),"",'FG adatbekérő űrlap'!D$4)</f>
        <v/>
      </c>
      <c r="E94" t="str">
        <f>IF(ISBLANK('FG adatbekérő űrlap'!E$4),"",'FG adatbekérő űrlap'!E$4)</f>
        <v/>
      </c>
      <c r="F94" t="str">
        <f>IF(ISBLANK('FG adatbekérő űrlap'!F$4),"",'FG adatbekérő űrlap'!F$4)</f>
        <v/>
      </c>
      <c r="G94" t="str">
        <f>IF(ISBLANK('FG adatbekérő űrlap'!H$4),"",PROPER('FG adatbekérő űrlap'!H$4))</f>
        <v/>
      </c>
      <c r="H94" t="str">
        <f>IF(ISBLANK('FG adatbekérő űrlap'!I$4),"",LOWER('FG adatbekérő űrlap'!I$4))</f>
        <v/>
      </c>
      <c r="I94" t="str">
        <f>IF(ISBLANK('FG adatbekérő űrlap'!J$4),"",'FG adatbekérő űrlap'!J$4)</f>
        <v/>
      </c>
      <c r="J94" t="str">
        <f>IF(ISBLANK('FG adatbekérő űrlap'!K$4),"",PROPER('FG adatbekérő űrlap'!K$4))</f>
        <v/>
      </c>
      <c r="K94" t="str">
        <f>IF(ISBLANK('FG adatbekérő űrlap'!L$4),"",LOWER('FG adatbekérő űrlap'!L$4))</f>
        <v/>
      </c>
      <c r="L94" t="str">
        <f>IF(ISBLANK('FG adatbekérő űrlap'!M$4),"",'FG adatbekérő űrlap'!M$4)</f>
        <v/>
      </c>
      <c r="M94" t="str">
        <f>IF(ISBLANK('FG adatbekérő űrlap'!B100),"",'FG adatbekérő űrlap'!B100)</f>
        <v/>
      </c>
      <c r="N94" t="str">
        <f>IF(ISBLANK('FG adatbekérő űrlap'!C100),"",UPPER('FG adatbekérő űrlap'!C100))</f>
        <v/>
      </c>
      <c r="O94" t="str">
        <f>IF(ISBLANK('FG adatbekérő űrlap'!E100),"",'FG adatbekérő űrlap'!E100)</f>
        <v/>
      </c>
      <c r="P94" t="str">
        <f>IF(ISBLANK('FG adatbekérő űrlap'!F100),"",'FG adatbekérő űrlap'!F100)</f>
        <v/>
      </c>
      <c r="Q94" t="str">
        <f>IF(ISBLANK('FG adatbekérő űrlap'!G100),"",'FG adatbekérő űrlap'!G100)</f>
        <v/>
      </c>
      <c r="R94" t="e">
        <f>IF(ISBLANK('FG adatbekérő űrlap'!#REF!),"",'FG adatbekérő űrlap'!#REF!)</f>
        <v>#REF!</v>
      </c>
      <c r="S94" t="str">
        <f>IF(ISBLANK('FG adatbekérő űrlap'!H100),"",'FG adatbekérő űrlap'!H100)</f>
        <v/>
      </c>
      <c r="T94" t="str">
        <f>IF(ISBLANK('FG adatbekérő űrlap'!I100),"",'FG adatbekérő űrlap'!I100)</f>
        <v/>
      </c>
      <c r="U94" t="str">
        <f>IF(ISBLANK('FG adatbekérő űrlap'!J100),"",'FG adatbekérő űrlap'!J100)</f>
        <v/>
      </c>
      <c r="V94" t="str">
        <f>IF(ISBLANK('FG adatbekérő űrlap'!K100),"",'FG adatbekérő űrlap'!K100)</f>
        <v/>
      </c>
      <c r="W94" t="str">
        <f>IF(ISBLANK('FG adatbekérő űrlap'!L100),"",'FG adatbekérő űrlap'!L100)</f>
        <v/>
      </c>
      <c r="X94" t="str">
        <f>IF(ISBLANK('FG adatbekérő űrlap'!P100),"",'FG adatbekérő űrlap'!P100)</f>
        <v/>
      </c>
      <c r="Y94" t="str">
        <f>IF(ISBLANK('FG adatbekérő űrlap'!Q100),"",'FG adatbekérő űrlap'!Q100)</f>
        <v/>
      </c>
      <c r="Z94" t="str">
        <f>IF(ISBLANK('FG adatbekérő űrlap'!R100),"",'FG adatbekérő űrlap'!R100)</f>
        <v/>
      </c>
      <c r="AA94" t="str">
        <f>IF(ISBLANK('FG adatbekérő űrlap'!S100),"",'FG adatbekérő űrlap'!S100)</f>
        <v/>
      </c>
      <c r="AB94" t="str">
        <f>IF(ISBLANK('FG adatbekérő űrlap'!T100),"",'FG adatbekérő űrlap'!T100)</f>
        <v/>
      </c>
      <c r="AC94" t="str">
        <f>IF(ISBLANK('FG adatbekérő űrlap'!U100),"",'FG adatbekérő űrlap'!U100)</f>
        <v/>
      </c>
      <c r="AD94" t="str">
        <f>IF(ISBLANK('FG adatbekérő űrlap'!V100),"",'FG adatbekérő űrlap'!V100)</f>
        <v/>
      </c>
      <c r="AE94" t="str">
        <f>IF(ISBLANK('FG adatbekérő űrlap'!W100),"",'FG adatbekérő űrlap'!W100)</f>
        <v/>
      </c>
      <c r="AF94" t="str">
        <f>IF(ISBLANK('FG adatbekérő űrlap'!X100),"",'FG adatbekérő űrlap'!X100)</f>
        <v/>
      </c>
      <c r="AG94" t="str">
        <f>IF(ISBLANK('FG adatbekérő űrlap'!Y100),"",'FG adatbekérő űrlap'!Y100)</f>
        <v/>
      </c>
      <c r="AH94" t="str">
        <f>IF(ISBLANK('FG adatbekérő űrlap'!Z100),"",'FG adatbekérő űrlap'!Z100)</f>
        <v/>
      </c>
      <c r="AI94" t="str">
        <f>IF(ISBLANK('FG adatbekérő űrlap'!AA100),"",'FG adatbekérő űrlap'!AA100)</f>
        <v/>
      </c>
      <c r="AJ94" t="str">
        <f>IF(ISBLANK('FG adatbekérő űrlap'!AB100),"",'FG adatbekérő űrlap'!AB100)</f>
        <v/>
      </c>
      <c r="AK94" t="str">
        <f>IF(ISBLANK('FG adatbekérő űrlap'!AC100),"",'FG adatbekérő űrlap'!AC100)</f>
        <v/>
      </c>
      <c r="AL94" t="str">
        <f>IF(ISBLANK('FG adatbekérő űrlap'!AD100),"",'FG adatbekérő űrlap'!AD100)</f>
        <v/>
      </c>
      <c r="AM94" t="str">
        <f>IF(ISBLANK('FG adatbekérő űrlap'!AE100),"",'FG adatbekérő űrlap'!AE100)</f>
        <v/>
      </c>
      <c r="AN94" t="str">
        <f>IF(ISBLANK('FG adatbekérő űrlap'!AF100),"",'FG adatbekérő űrlap'!AF100)</f>
        <v/>
      </c>
      <c r="AO94" t="str">
        <f>IF(ISBLANK('FG adatbekérő űrlap'!AG100),"",'FG adatbekérő űrlap'!AG100)</f>
        <v/>
      </c>
      <c r="AP94" t="str">
        <f>IF(ISBLANK('FG adatbekérő űrlap'!AH100),"",'FG adatbekérő űrlap'!AH100)</f>
        <v/>
      </c>
      <c r="AQ94" s="15" t="str">
        <f t="shared" si="17"/>
        <v/>
      </c>
      <c r="AR94" s="15" t="str">
        <f t="shared" si="18"/>
        <v/>
      </c>
      <c r="AS94" s="15" t="str">
        <f t="shared" si="19"/>
        <v/>
      </c>
      <c r="AT94" s="15" t="str">
        <f t="shared" si="20"/>
        <v/>
      </c>
      <c r="AU94" s="15" t="str">
        <f t="shared" si="21"/>
        <v/>
      </c>
      <c r="AV94" s="15" t="str">
        <f t="shared" si="22"/>
        <v/>
      </c>
      <c r="AW94" s="15" t="str">
        <f t="shared" si="23"/>
        <v/>
      </c>
      <c r="AX94" s="15" t="str">
        <f t="shared" si="24"/>
        <v/>
      </c>
      <c r="AY94" s="15" t="str">
        <f t="shared" si="25"/>
        <v/>
      </c>
      <c r="AZ94" s="15" t="str">
        <f t="shared" si="26"/>
        <v/>
      </c>
      <c r="BA94" s="15" t="str">
        <f t="shared" si="27"/>
        <v/>
      </c>
      <c r="BB94" s="15" t="str">
        <f t="shared" si="28"/>
        <v/>
      </c>
      <c r="BC94" s="15" t="str">
        <f t="shared" si="29"/>
        <v/>
      </c>
      <c r="BD94" s="15" t="str">
        <f t="shared" si="30"/>
        <v/>
      </c>
    </row>
    <row r="95" spans="1:56" x14ac:dyDescent="0.35">
      <c r="A95" t="str">
        <f>IF(ISBLANK('FG adatbekérő űrlap'!B$4),"",'FG adatbekérő űrlap'!B$4)</f>
        <v/>
      </c>
      <c r="B95" t="str">
        <f>IF(ISBLANK('FG adatbekérő űrlap'!C$4),"",'FG adatbekérő űrlap'!C$4)</f>
        <v/>
      </c>
      <c r="C95" t="str">
        <f t="shared" si="16"/>
        <v/>
      </c>
      <c r="D95" t="str">
        <f>IF(ISBLANK('FG adatbekérő űrlap'!D$4),"",'FG adatbekérő űrlap'!D$4)</f>
        <v/>
      </c>
      <c r="E95" t="str">
        <f>IF(ISBLANK('FG adatbekérő űrlap'!E$4),"",'FG adatbekérő űrlap'!E$4)</f>
        <v/>
      </c>
      <c r="F95" t="str">
        <f>IF(ISBLANK('FG adatbekérő űrlap'!F$4),"",'FG adatbekérő űrlap'!F$4)</f>
        <v/>
      </c>
      <c r="G95" t="str">
        <f>IF(ISBLANK('FG adatbekérő űrlap'!H$4),"",PROPER('FG adatbekérő űrlap'!H$4))</f>
        <v/>
      </c>
      <c r="H95" t="str">
        <f>IF(ISBLANK('FG adatbekérő űrlap'!I$4),"",LOWER('FG adatbekérő űrlap'!I$4))</f>
        <v/>
      </c>
      <c r="I95" t="str">
        <f>IF(ISBLANK('FG adatbekérő űrlap'!J$4),"",'FG adatbekérő űrlap'!J$4)</f>
        <v/>
      </c>
      <c r="J95" t="str">
        <f>IF(ISBLANK('FG adatbekérő űrlap'!K$4),"",PROPER('FG adatbekérő űrlap'!K$4))</f>
        <v/>
      </c>
      <c r="K95" t="str">
        <f>IF(ISBLANK('FG adatbekérő űrlap'!L$4),"",LOWER('FG adatbekérő űrlap'!L$4))</f>
        <v/>
      </c>
      <c r="L95" t="str">
        <f>IF(ISBLANK('FG adatbekérő űrlap'!M$4),"",'FG adatbekérő űrlap'!M$4)</f>
        <v/>
      </c>
      <c r="M95" t="str">
        <f>IF(ISBLANK('FG adatbekérő űrlap'!B101),"",'FG adatbekérő űrlap'!B101)</f>
        <v/>
      </c>
      <c r="N95" t="str">
        <f>IF(ISBLANK('FG adatbekérő űrlap'!C101),"",UPPER('FG adatbekérő űrlap'!C101))</f>
        <v/>
      </c>
      <c r="O95" t="str">
        <f>IF(ISBLANK('FG adatbekérő űrlap'!E101),"",'FG adatbekérő űrlap'!E101)</f>
        <v/>
      </c>
      <c r="P95" t="str">
        <f>IF(ISBLANK('FG adatbekérő űrlap'!F101),"",'FG adatbekérő űrlap'!F101)</f>
        <v/>
      </c>
      <c r="Q95" t="str">
        <f>IF(ISBLANK('FG adatbekérő űrlap'!G101),"",'FG adatbekérő űrlap'!G101)</f>
        <v/>
      </c>
      <c r="R95" t="e">
        <f>IF(ISBLANK('FG adatbekérő űrlap'!#REF!),"",'FG adatbekérő űrlap'!#REF!)</f>
        <v>#REF!</v>
      </c>
      <c r="S95" t="str">
        <f>IF(ISBLANK('FG adatbekérő űrlap'!H101),"",'FG adatbekérő űrlap'!H101)</f>
        <v/>
      </c>
      <c r="T95" t="str">
        <f>IF(ISBLANK('FG adatbekérő űrlap'!I101),"",'FG adatbekérő űrlap'!I101)</f>
        <v/>
      </c>
      <c r="U95" t="str">
        <f>IF(ISBLANK('FG adatbekérő űrlap'!J101),"",'FG adatbekérő űrlap'!J101)</f>
        <v/>
      </c>
      <c r="V95" t="str">
        <f>IF(ISBLANK('FG adatbekérő űrlap'!K101),"",'FG adatbekérő űrlap'!K101)</f>
        <v/>
      </c>
      <c r="W95" t="str">
        <f>IF(ISBLANK('FG adatbekérő űrlap'!L101),"",'FG adatbekérő űrlap'!L101)</f>
        <v/>
      </c>
      <c r="X95" t="str">
        <f>IF(ISBLANK('FG adatbekérő űrlap'!P101),"",'FG adatbekérő űrlap'!P101)</f>
        <v/>
      </c>
      <c r="Y95" t="str">
        <f>IF(ISBLANK('FG adatbekérő űrlap'!Q101),"",'FG adatbekérő űrlap'!Q101)</f>
        <v/>
      </c>
      <c r="Z95" t="str">
        <f>IF(ISBLANK('FG adatbekérő űrlap'!R101),"",'FG adatbekérő űrlap'!R101)</f>
        <v/>
      </c>
      <c r="AA95" t="str">
        <f>IF(ISBLANK('FG adatbekérő űrlap'!S101),"",'FG adatbekérő űrlap'!S101)</f>
        <v/>
      </c>
      <c r="AB95" t="str">
        <f>IF(ISBLANK('FG adatbekérő űrlap'!T101),"",'FG adatbekérő űrlap'!T101)</f>
        <v/>
      </c>
      <c r="AC95" t="str">
        <f>IF(ISBLANK('FG adatbekérő űrlap'!U101),"",'FG adatbekérő űrlap'!U101)</f>
        <v/>
      </c>
      <c r="AD95" t="str">
        <f>IF(ISBLANK('FG adatbekérő űrlap'!V101),"",'FG adatbekérő űrlap'!V101)</f>
        <v/>
      </c>
      <c r="AE95" t="str">
        <f>IF(ISBLANK('FG adatbekérő űrlap'!W101),"",'FG adatbekérő űrlap'!W101)</f>
        <v/>
      </c>
      <c r="AF95" t="str">
        <f>IF(ISBLANK('FG adatbekérő űrlap'!X101),"",'FG adatbekérő űrlap'!X101)</f>
        <v/>
      </c>
      <c r="AG95" t="str">
        <f>IF(ISBLANK('FG adatbekérő űrlap'!Y101),"",'FG adatbekérő űrlap'!Y101)</f>
        <v/>
      </c>
      <c r="AH95" t="str">
        <f>IF(ISBLANK('FG adatbekérő űrlap'!Z101),"",'FG adatbekérő űrlap'!Z101)</f>
        <v/>
      </c>
      <c r="AI95" t="str">
        <f>IF(ISBLANK('FG adatbekérő űrlap'!AA101),"",'FG adatbekérő űrlap'!AA101)</f>
        <v/>
      </c>
      <c r="AJ95" t="str">
        <f>IF(ISBLANK('FG adatbekérő űrlap'!AB101),"",'FG adatbekérő űrlap'!AB101)</f>
        <v/>
      </c>
      <c r="AK95" t="str">
        <f>IF(ISBLANK('FG adatbekérő űrlap'!AC101),"",'FG adatbekérő űrlap'!AC101)</f>
        <v/>
      </c>
      <c r="AL95" t="str">
        <f>IF(ISBLANK('FG adatbekérő űrlap'!AD101),"",'FG adatbekérő űrlap'!AD101)</f>
        <v/>
      </c>
      <c r="AM95" t="str">
        <f>IF(ISBLANK('FG adatbekérő űrlap'!AE101),"",'FG adatbekérő űrlap'!AE101)</f>
        <v/>
      </c>
      <c r="AN95" t="str">
        <f>IF(ISBLANK('FG adatbekérő űrlap'!AF101),"",'FG adatbekérő űrlap'!AF101)</f>
        <v/>
      </c>
      <c r="AO95" t="str">
        <f>IF(ISBLANK('FG adatbekérő űrlap'!AG101),"",'FG adatbekérő űrlap'!AG101)</f>
        <v/>
      </c>
      <c r="AP95" t="str">
        <f>IF(ISBLANK('FG adatbekérő űrlap'!AH101),"",'FG adatbekérő űrlap'!AH101)</f>
        <v/>
      </c>
      <c r="AQ95" s="15" t="str">
        <f t="shared" si="17"/>
        <v/>
      </c>
      <c r="AR95" s="15" t="str">
        <f t="shared" si="18"/>
        <v/>
      </c>
      <c r="AS95" s="15" t="str">
        <f t="shared" si="19"/>
        <v/>
      </c>
      <c r="AT95" s="15" t="str">
        <f t="shared" si="20"/>
        <v/>
      </c>
      <c r="AU95" s="15" t="str">
        <f t="shared" si="21"/>
        <v/>
      </c>
      <c r="AV95" s="15" t="str">
        <f t="shared" si="22"/>
        <v/>
      </c>
      <c r="AW95" s="15" t="str">
        <f t="shared" si="23"/>
        <v/>
      </c>
      <c r="AX95" s="15" t="str">
        <f t="shared" si="24"/>
        <v/>
      </c>
      <c r="AY95" s="15" t="str">
        <f t="shared" si="25"/>
        <v/>
      </c>
      <c r="AZ95" s="15" t="str">
        <f t="shared" si="26"/>
        <v/>
      </c>
      <c r="BA95" s="15" t="str">
        <f t="shared" si="27"/>
        <v/>
      </c>
      <c r="BB95" s="15" t="str">
        <f t="shared" si="28"/>
        <v/>
      </c>
      <c r="BC95" s="15" t="str">
        <f t="shared" si="29"/>
        <v/>
      </c>
      <c r="BD95" s="15" t="str">
        <f t="shared" si="30"/>
        <v/>
      </c>
    </row>
    <row r="96" spans="1:56" x14ac:dyDescent="0.35">
      <c r="A96" t="str">
        <f>IF(ISBLANK('FG adatbekérő űrlap'!B$4),"",'FG adatbekérő űrlap'!B$4)</f>
        <v/>
      </c>
      <c r="B96" t="str">
        <f>IF(ISBLANK('FG adatbekérő űrlap'!C$4),"",'FG adatbekérő űrlap'!C$4)</f>
        <v/>
      </c>
      <c r="C96" t="str">
        <f t="shared" si="16"/>
        <v/>
      </c>
      <c r="D96" t="str">
        <f>IF(ISBLANK('FG adatbekérő űrlap'!D$4),"",'FG adatbekérő űrlap'!D$4)</f>
        <v/>
      </c>
      <c r="E96" t="str">
        <f>IF(ISBLANK('FG adatbekérő űrlap'!E$4),"",'FG adatbekérő űrlap'!E$4)</f>
        <v/>
      </c>
      <c r="F96" t="str">
        <f>IF(ISBLANK('FG adatbekérő űrlap'!F$4),"",'FG adatbekérő űrlap'!F$4)</f>
        <v/>
      </c>
      <c r="G96" t="str">
        <f>IF(ISBLANK('FG adatbekérő űrlap'!H$4),"",PROPER('FG adatbekérő űrlap'!H$4))</f>
        <v/>
      </c>
      <c r="H96" t="str">
        <f>IF(ISBLANK('FG adatbekérő űrlap'!I$4),"",LOWER('FG adatbekérő űrlap'!I$4))</f>
        <v/>
      </c>
      <c r="I96" t="str">
        <f>IF(ISBLANK('FG adatbekérő űrlap'!J$4),"",'FG adatbekérő űrlap'!J$4)</f>
        <v/>
      </c>
      <c r="J96" t="str">
        <f>IF(ISBLANK('FG adatbekérő űrlap'!K$4),"",PROPER('FG adatbekérő űrlap'!K$4))</f>
        <v/>
      </c>
      <c r="K96" t="str">
        <f>IF(ISBLANK('FG adatbekérő űrlap'!L$4),"",LOWER('FG adatbekérő űrlap'!L$4))</f>
        <v/>
      </c>
      <c r="L96" t="str">
        <f>IF(ISBLANK('FG adatbekérő űrlap'!M$4),"",'FG adatbekérő űrlap'!M$4)</f>
        <v/>
      </c>
      <c r="M96" t="str">
        <f>IF(ISBLANK('FG adatbekérő űrlap'!B102),"",'FG adatbekérő űrlap'!B102)</f>
        <v/>
      </c>
      <c r="N96" t="str">
        <f>IF(ISBLANK('FG adatbekérő űrlap'!C102),"",UPPER('FG adatbekérő űrlap'!C102))</f>
        <v/>
      </c>
      <c r="O96" t="str">
        <f>IF(ISBLANK('FG adatbekérő űrlap'!E102),"",'FG adatbekérő űrlap'!E102)</f>
        <v/>
      </c>
      <c r="P96" t="str">
        <f>IF(ISBLANK('FG adatbekérő űrlap'!F102),"",'FG adatbekérő űrlap'!F102)</f>
        <v/>
      </c>
      <c r="Q96" t="str">
        <f>IF(ISBLANK('FG adatbekérő űrlap'!G102),"",'FG adatbekérő űrlap'!G102)</f>
        <v/>
      </c>
      <c r="R96" t="e">
        <f>IF(ISBLANK('FG adatbekérő űrlap'!#REF!),"",'FG adatbekérő űrlap'!#REF!)</f>
        <v>#REF!</v>
      </c>
      <c r="S96" t="str">
        <f>IF(ISBLANK('FG adatbekérő űrlap'!H102),"",'FG adatbekérő űrlap'!H102)</f>
        <v/>
      </c>
      <c r="T96" t="str">
        <f>IF(ISBLANK('FG adatbekérő űrlap'!I102),"",'FG adatbekérő űrlap'!I102)</f>
        <v/>
      </c>
      <c r="U96" t="str">
        <f>IF(ISBLANK('FG adatbekérő űrlap'!J102),"",'FG adatbekérő űrlap'!J102)</f>
        <v/>
      </c>
      <c r="V96" t="str">
        <f>IF(ISBLANK('FG adatbekérő űrlap'!K102),"",'FG adatbekérő űrlap'!K102)</f>
        <v/>
      </c>
      <c r="W96" t="str">
        <f>IF(ISBLANK('FG adatbekérő űrlap'!L102),"",'FG adatbekérő űrlap'!L102)</f>
        <v/>
      </c>
      <c r="X96" t="str">
        <f>IF(ISBLANK('FG adatbekérő űrlap'!P102),"",'FG adatbekérő űrlap'!P102)</f>
        <v/>
      </c>
      <c r="Y96" t="str">
        <f>IF(ISBLANK('FG adatbekérő űrlap'!Q102),"",'FG adatbekérő űrlap'!Q102)</f>
        <v/>
      </c>
      <c r="Z96" t="str">
        <f>IF(ISBLANK('FG adatbekérő űrlap'!R102),"",'FG adatbekérő űrlap'!R102)</f>
        <v/>
      </c>
      <c r="AA96" t="str">
        <f>IF(ISBLANK('FG adatbekérő űrlap'!S102),"",'FG adatbekérő űrlap'!S102)</f>
        <v/>
      </c>
      <c r="AB96" t="str">
        <f>IF(ISBLANK('FG adatbekérő űrlap'!T102),"",'FG adatbekérő űrlap'!T102)</f>
        <v/>
      </c>
      <c r="AC96" t="str">
        <f>IF(ISBLANK('FG adatbekérő űrlap'!U102),"",'FG adatbekérő űrlap'!U102)</f>
        <v/>
      </c>
      <c r="AD96" t="str">
        <f>IF(ISBLANK('FG adatbekérő űrlap'!V102),"",'FG adatbekérő űrlap'!V102)</f>
        <v/>
      </c>
      <c r="AE96" t="str">
        <f>IF(ISBLANK('FG adatbekérő űrlap'!W102),"",'FG adatbekérő űrlap'!W102)</f>
        <v/>
      </c>
      <c r="AF96" t="str">
        <f>IF(ISBLANK('FG adatbekérő űrlap'!X102),"",'FG adatbekérő űrlap'!X102)</f>
        <v/>
      </c>
      <c r="AG96" t="str">
        <f>IF(ISBLANK('FG adatbekérő űrlap'!Y102),"",'FG adatbekérő űrlap'!Y102)</f>
        <v/>
      </c>
      <c r="AH96" t="str">
        <f>IF(ISBLANK('FG adatbekérő űrlap'!Z102),"",'FG adatbekérő űrlap'!Z102)</f>
        <v/>
      </c>
      <c r="AI96" t="str">
        <f>IF(ISBLANK('FG adatbekérő űrlap'!AA102),"",'FG adatbekérő űrlap'!AA102)</f>
        <v/>
      </c>
      <c r="AJ96" t="str">
        <f>IF(ISBLANK('FG adatbekérő űrlap'!AB102),"",'FG adatbekérő űrlap'!AB102)</f>
        <v/>
      </c>
      <c r="AK96" t="str">
        <f>IF(ISBLANK('FG adatbekérő űrlap'!AC102),"",'FG adatbekérő űrlap'!AC102)</f>
        <v/>
      </c>
      <c r="AL96" t="str">
        <f>IF(ISBLANK('FG adatbekérő űrlap'!AD102),"",'FG adatbekérő űrlap'!AD102)</f>
        <v/>
      </c>
      <c r="AM96" t="str">
        <f>IF(ISBLANK('FG adatbekérő űrlap'!AE102),"",'FG adatbekérő űrlap'!AE102)</f>
        <v/>
      </c>
      <c r="AN96" t="str">
        <f>IF(ISBLANK('FG adatbekérő űrlap'!AF102),"",'FG adatbekérő űrlap'!AF102)</f>
        <v/>
      </c>
      <c r="AO96" t="str">
        <f>IF(ISBLANK('FG adatbekérő űrlap'!AG102),"",'FG adatbekérő űrlap'!AG102)</f>
        <v/>
      </c>
      <c r="AP96" t="str">
        <f>IF(ISBLANK('FG adatbekérő űrlap'!AH102),"",'FG adatbekérő űrlap'!AH102)</f>
        <v/>
      </c>
      <c r="AQ96" s="15" t="str">
        <f t="shared" si="17"/>
        <v/>
      </c>
      <c r="AR96" s="15" t="str">
        <f t="shared" si="18"/>
        <v/>
      </c>
      <c r="AS96" s="15" t="str">
        <f t="shared" si="19"/>
        <v/>
      </c>
      <c r="AT96" s="15" t="str">
        <f t="shared" si="20"/>
        <v/>
      </c>
      <c r="AU96" s="15" t="str">
        <f t="shared" si="21"/>
        <v/>
      </c>
      <c r="AV96" s="15" t="str">
        <f t="shared" si="22"/>
        <v/>
      </c>
      <c r="AW96" s="15" t="str">
        <f t="shared" si="23"/>
        <v/>
      </c>
      <c r="AX96" s="15" t="str">
        <f t="shared" si="24"/>
        <v/>
      </c>
      <c r="AY96" s="15" t="str">
        <f t="shared" si="25"/>
        <v/>
      </c>
      <c r="AZ96" s="15" t="str">
        <f t="shared" si="26"/>
        <v/>
      </c>
      <c r="BA96" s="15" t="str">
        <f t="shared" si="27"/>
        <v/>
      </c>
      <c r="BB96" s="15" t="str">
        <f t="shared" si="28"/>
        <v/>
      </c>
      <c r="BC96" s="15" t="str">
        <f t="shared" si="29"/>
        <v/>
      </c>
      <c r="BD96" s="15" t="str">
        <f t="shared" si="30"/>
        <v/>
      </c>
    </row>
    <row r="97" spans="1:56" x14ac:dyDescent="0.35">
      <c r="A97" t="str">
        <f>IF(ISBLANK('FG adatbekérő űrlap'!B$4),"",'FG adatbekérő űrlap'!B$4)</f>
        <v/>
      </c>
      <c r="B97" t="str">
        <f>IF(ISBLANK('FG adatbekérő űrlap'!C$4),"",'FG adatbekérő űrlap'!C$4)</f>
        <v/>
      </c>
      <c r="C97" t="str">
        <f t="shared" si="16"/>
        <v/>
      </c>
      <c r="D97" t="str">
        <f>IF(ISBLANK('FG adatbekérő űrlap'!D$4),"",'FG adatbekérő űrlap'!D$4)</f>
        <v/>
      </c>
      <c r="E97" t="str">
        <f>IF(ISBLANK('FG adatbekérő űrlap'!E$4),"",'FG adatbekérő űrlap'!E$4)</f>
        <v/>
      </c>
      <c r="F97" t="str">
        <f>IF(ISBLANK('FG adatbekérő űrlap'!F$4),"",'FG adatbekérő űrlap'!F$4)</f>
        <v/>
      </c>
      <c r="G97" t="str">
        <f>IF(ISBLANK('FG adatbekérő űrlap'!H$4),"",PROPER('FG adatbekérő űrlap'!H$4))</f>
        <v/>
      </c>
      <c r="H97" t="str">
        <f>IF(ISBLANK('FG adatbekérő űrlap'!I$4),"",LOWER('FG adatbekérő űrlap'!I$4))</f>
        <v/>
      </c>
      <c r="I97" t="str">
        <f>IF(ISBLANK('FG adatbekérő űrlap'!J$4),"",'FG adatbekérő űrlap'!J$4)</f>
        <v/>
      </c>
      <c r="J97" t="str">
        <f>IF(ISBLANK('FG adatbekérő űrlap'!K$4),"",PROPER('FG adatbekérő űrlap'!K$4))</f>
        <v/>
      </c>
      <c r="K97" t="str">
        <f>IF(ISBLANK('FG adatbekérő űrlap'!L$4),"",LOWER('FG adatbekérő űrlap'!L$4))</f>
        <v/>
      </c>
      <c r="L97" t="str">
        <f>IF(ISBLANK('FG adatbekérő űrlap'!M$4),"",'FG adatbekérő űrlap'!M$4)</f>
        <v/>
      </c>
      <c r="M97" t="str">
        <f>IF(ISBLANK('FG adatbekérő űrlap'!B103),"",'FG adatbekérő űrlap'!B103)</f>
        <v/>
      </c>
      <c r="N97" t="str">
        <f>IF(ISBLANK('FG adatbekérő űrlap'!C103),"",UPPER('FG adatbekérő űrlap'!C103))</f>
        <v/>
      </c>
      <c r="O97" t="str">
        <f>IF(ISBLANK('FG adatbekérő űrlap'!E103),"",'FG adatbekérő űrlap'!E103)</f>
        <v/>
      </c>
      <c r="P97" t="str">
        <f>IF(ISBLANK('FG adatbekérő űrlap'!F103),"",'FG adatbekérő űrlap'!F103)</f>
        <v/>
      </c>
      <c r="Q97" t="str">
        <f>IF(ISBLANK('FG adatbekérő űrlap'!G103),"",'FG adatbekérő űrlap'!G103)</f>
        <v/>
      </c>
      <c r="R97" t="e">
        <f>IF(ISBLANK('FG adatbekérő űrlap'!#REF!),"",'FG adatbekérő űrlap'!#REF!)</f>
        <v>#REF!</v>
      </c>
      <c r="S97" t="str">
        <f>IF(ISBLANK('FG adatbekérő űrlap'!H103),"",'FG adatbekérő űrlap'!H103)</f>
        <v/>
      </c>
      <c r="T97" t="str">
        <f>IF(ISBLANK('FG adatbekérő űrlap'!I103),"",'FG adatbekérő űrlap'!I103)</f>
        <v/>
      </c>
      <c r="U97" t="str">
        <f>IF(ISBLANK('FG adatbekérő űrlap'!J103),"",'FG adatbekérő űrlap'!J103)</f>
        <v/>
      </c>
      <c r="V97" t="str">
        <f>IF(ISBLANK('FG adatbekérő űrlap'!K103),"",'FG adatbekérő űrlap'!K103)</f>
        <v/>
      </c>
      <c r="W97" t="str">
        <f>IF(ISBLANK('FG adatbekérő űrlap'!L103),"",'FG adatbekérő űrlap'!L103)</f>
        <v/>
      </c>
      <c r="X97" t="str">
        <f>IF(ISBLANK('FG adatbekérő űrlap'!P103),"",'FG adatbekérő űrlap'!P103)</f>
        <v/>
      </c>
      <c r="Y97" t="str">
        <f>IF(ISBLANK('FG adatbekérő űrlap'!Q103),"",'FG adatbekérő űrlap'!Q103)</f>
        <v/>
      </c>
      <c r="Z97" t="str">
        <f>IF(ISBLANK('FG adatbekérő űrlap'!R103),"",'FG adatbekérő űrlap'!R103)</f>
        <v/>
      </c>
      <c r="AA97" t="str">
        <f>IF(ISBLANK('FG adatbekérő űrlap'!S103),"",'FG adatbekérő űrlap'!S103)</f>
        <v/>
      </c>
      <c r="AB97" t="str">
        <f>IF(ISBLANK('FG adatbekérő űrlap'!T103),"",'FG adatbekérő űrlap'!T103)</f>
        <v/>
      </c>
      <c r="AC97" t="str">
        <f>IF(ISBLANK('FG adatbekérő űrlap'!U103),"",'FG adatbekérő űrlap'!U103)</f>
        <v/>
      </c>
      <c r="AD97" t="str">
        <f>IF(ISBLANK('FG adatbekérő űrlap'!V103),"",'FG adatbekérő űrlap'!V103)</f>
        <v/>
      </c>
      <c r="AE97" t="str">
        <f>IF(ISBLANK('FG adatbekérő űrlap'!W103),"",'FG adatbekérő űrlap'!W103)</f>
        <v/>
      </c>
      <c r="AF97" t="str">
        <f>IF(ISBLANK('FG adatbekérő űrlap'!X103),"",'FG adatbekérő űrlap'!X103)</f>
        <v/>
      </c>
      <c r="AG97" t="str">
        <f>IF(ISBLANK('FG adatbekérő űrlap'!Y103),"",'FG adatbekérő űrlap'!Y103)</f>
        <v/>
      </c>
      <c r="AH97" t="str">
        <f>IF(ISBLANK('FG adatbekérő űrlap'!Z103),"",'FG adatbekérő űrlap'!Z103)</f>
        <v/>
      </c>
      <c r="AI97" t="str">
        <f>IF(ISBLANK('FG adatbekérő űrlap'!AA103),"",'FG adatbekérő űrlap'!AA103)</f>
        <v/>
      </c>
      <c r="AJ97" t="str">
        <f>IF(ISBLANK('FG adatbekérő űrlap'!AB103),"",'FG adatbekérő űrlap'!AB103)</f>
        <v/>
      </c>
      <c r="AK97" t="str">
        <f>IF(ISBLANK('FG adatbekérő űrlap'!AC103),"",'FG adatbekérő űrlap'!AC103)</f>
        <v/>
      </c>
      <c r="AL97" t="str">
        <f>IF(ISBLANK('FG adatbekérő űrlap'!AD103),"",'FG adatbekérő űrlap'!AD103)</f>
        <v/>
      </c>
      <c r="AM97" t="str">
        <f>IF(ISBLANK('FG adatbekérő űrlap'!AE103),"",'FG adatbekérő űrlap'!AE103)</f>
        <v/>
      </c>
      <c r="AN97" t="str">
        <f>IF(ISBLANK('FG adatbekérő űrlap'!AF103),"",'FG adatbekérő űrlap'!AF103)</f>
        <v/>
      </c>
      <c r="AO97" t="str">
        <f>IF(ISBLANK('FG adatbekérő űrlap'!AG103),"",'FG adatbekérő űrlap'!AG103)</f>
        <v/>
      </c>
      <c r="AP97" t="str">
        <f>IF(ISBLANK('FG adatbekérő űrlap'!AH103),"",'FG adatbekérő űrlap'!AH103)</f>
        <v/>
      </c>
      <c r="AQ97" s="15" t="str">
        <f t="shared" si="17"/>
        <v/>
      </c>
      <c r="AR97" s="15" t="str">
        <f t="shared" si="18"/>
        <v/>
      </c>
      <c r="AS97" s="15" t="str">
        <f t="shared" si="19"/>
        <v/>
      </c>
      <c r="AT97" s="15" t="str">
        <f t="shared" si="20"/>
        <v/>
      </c>
      <c r="AU97" s="15" t="str">
        <f t="shared" si="21"/>
        <v/>
      </c>
      <c r="AV97" s="15" t="str">
        <f t="shared" si="22"/>
        <v/>
      </c>
      <c r="AW97" s="15" t="str">
        <f t="shared" si="23"/>
        <v/>
      </c>
      <c r="AX97" s="15" t="str">
        <f t="shared" si="24"/>
        <v/>
      </c>
      <c r="AY97" s="15" t="str">
        <f t="shared" si="25"/>
        <v/>
      </c>
      <c r="AZ97" s="15" t="str">
        <f t="shared" si="26"/>
        <v/>
      </c>
      <c r="BA97" s="15" t="str">
        <f t="shared" si="27"/>
        <v/>
      </c>
      <c r="BB97" s="15" t="str">
        <f t="shared" si="28"/>
        <v/>
      </c>
      <c r="BC97" s="15" t="str">
        <f t="shared" si="29"/>
        <v/>
      </c>
      <c r="BD97" s="15" t="str">
        <f t="shared" si="30"/>
        <v/>
      </c>
    </row>
    <row r="98" spans="1:56" x14ac:dyDescent="0.35">
      <c r="A98" t="str">
        <f>IF(ISBLANK('FG adatbekérő űrlap'!B$4),"",'FG adatbekérő űrlap'!B$4)</f>
        <v/>
      </c>
      <c r="B98" t="str">
        <f>IF(ISBLANK('FG adatbekérő űrlap'!C$4),"",'FG adatbekérő űrlap'!C$4)</f>
        <v/>
      </c>
      <c r="C98" t="str">
        <f t="shared" si="16"/>
        <v/>
      </c>
      <c r="D98" t="str">
        <f>IF(ISBLANK('FG adatbekérő űrlap'!D$4),"",'FG adatbekérő űrlap'!D$4)</f>
        <v/>
      </c>
      <c r="E98" t="str">
        <f>IF(ISBLANK('FG adatbekérő űrlap'!E$4),"",'FG adatbekérő űrlap'!E$4)</f>
        <v/>
      </c>
      <c r="F98" t="str">
        <f>IF(ISBLANK('FG adatbekérő űrlap'!F$4),"",'FG adatbekérő űrlap'!F$4)</f>
        <v/>
      </c>
      <c r="G98" t="str">
        <f>IF(ISBLANK('FG adatbekérő űrlap'!H$4),"",PROPER('FG adatbekérő űrlap'!H$4))</f>
        <v/>
      </c>
      <c r="H98" t="str">
        <f>IF(ISBLANK('FG adatbekérő űrlap'!I$4),"",LOWER('FG adatbekérő űrlap'!I$4))</f>
        <v/>
      </c>
      <c r="I98" t="str">
        <f>IF(ISBLANK('FG adatbekérő űrlap'!J$4),"",'FG adatbekérő űrlap'!J$4)</f>
        <v/>
      </c>
      <c r="J98" t="str">
        <f>IF(ISBLANK('FG adatbekérő űrlap'!K$4),"",PROPER('FG adatbekérő űrlap'!K$4))</f>
        <v/>
      </c>
      <c r="K98" t="str">
        <f>IF(ISBLANK('FG adatbekérő űrlap'!L$4),"",LOWER('FG adatbekérő űrlap'!L$4))</f>
        <v/>
      </c>
      <c r="L98" t="str">
        <f>IF(ISBLANK('FG adatbekérő űrlap'!M$4),"",'FG adatbekérő űrlap'!M$4)</f>
        <v/>
      </c>
      <c r="M98" t="str">
        <f>IF(ISBLANK('FG adatbekérő űrlap'!B104),"",'FG adatbekérő űrlap'!B104)</f>
        <v/>
      </c>
      <c r="N98" t="str">
        <f>IF(ISBLANK('FG adatbekérő űrlap'!C104),"",UPPER('FG adatbekérő űrlap'!C104))</f>
        <v/>
      </c>
      <c r="O98" t="str">
        <f>IF(ISBLANK('FG adatbekérő űrlap'!E104),"",'FG adatbekérő űrlap'!E104)</f>
        <v/>
      </c>
      <c r="P98" t="str">
        <f>IF(ISBLANK('FG adatbekérő űrlap'!F104),"",'FG adatbekérő űrlap'!F104)</f>
        <v/>
      </c>
      <c r="Q98" t="str">
        <f>IF(ISBLANK('FG adatbekérő űrlap'!G104),"",'FG adatbekérő űrlap'!G104)</f>
        <v/>
      </c>
      <c r="R98" t="e">
        <f>IF(ISBLANK('FG adatbekérő űrlap'!#REF!),"",'FG adatbekérő űrlap'!#REF!)</f>
        <v>#REF!</v>
      </c>
      <c r="S98" t="str">
        <f>IF(ISBLANK('FG adatbekérő űrlap'!H104),"",'FG adatbekérő űrlap'!H104)</f>
        <v/>
      </c>
      <c r="T98" t="str">
        <f>IF(ISBLANK('FG adatbekérő űrlap'!I104),"",'FG adatbekérő űrlap'!I104)</f>
        <v/>
      </c>
      <c r="U98" t="str">
        <f>IF(ISBLANK('FG adatbekérő űrlap'!J104),"",'FG adatbekérő űrlap'!J104)</f>
        <v/>
      </c>
      <c r="V98" t="str">
        <f>IF(ISBLANK('FG adatbekérő űrlap'!K104),"",'FG adatbekérő űrlap'!K104)</f>
        <v/>
      </c>
      <c r="W98" t="str">
        <f>IF(ISBLANK('FG adatbekérő űrlap'!L104),"",'FG adatbekérő űrlap'!L104)</f>
        <v/>
      </c>
      <c r="X98" t="str">
        <f>IF(ISBLANK('FG adatbekérő űrlap'!P104),"",'FG adatbekérő űrlap'!P104)</f>
        <v/>
      </c>
      <c r="Y98" t="str">
        <f>IF(ISBLANK('FG adatbekérő űrlap'!Q104),"",'FG adatbekérő űrlap'!Q104)</f>
        <v/>
      </c>
      <c r="Z98" t="str">
        <f>IF(ISBLANK('FG adatbekérő űrlap'!R104),"",'FG adatbekérő űrlap'!R104)</f>
        <v/>
      </c>
      <c r="AA98" t="str">
        <f>IF(ISBLANK('FG adatbekérő űrlap'!S104),"",'FG adatbekérő űrlap'!S104)</f>
        <v/>
      </c>
      <c r="AB98" t="str">
        <f>IF(ISBLANK('FG adatbekérő űrlap'!T104),"",'FG adatbekérő űrlap'!T104)</f>
        <v/>
      </c>
      <c r="AC98" t="str">
        <f>IF(ISBLANK('FG adatbekérő űrlap'!U104),"",'FG adatbekérő űrlap'!U104)</f>
        <v/>
      </c>
      <c r="AD98" t="str">
        <f>IF(ISBLANK('FG adatbekérő űrlap'!V104),"",'FG adatbekérő űrlap'!V104)</f>
        <v/>
      </c>
      <c r="AE98" t="str">
        <f>IF(ISBLANK('FG adatbekérő űrlap'!W104),"",'FG adatbekérő űrlap'!W104)</f>
        <v/>
      </c>
      <c r="AF98" t="str">
        <f>IF(ISBLANK('FG adatbekérő űrlap'!X104),"",'FG adatbekérő űrlap'!X104)</f>
        <v/>
      </c>
      <c r="AG98" t="str">
        <f>IF(ISBLANK('FG adatbekérő űrlap'!Y104),"",'FG adatbekérő űrlap'!Y104)</f>
        <v/>
      </c>
      <c r="AH98" t="str">
        <f>IF(ISBLANK('FG adatbekérő űrlap'!Z104),"",'FG adatbekérő űrlap'!Z104)</f>
        <v/>
      </c>
      <c r="AI98" t="str">
        <f>IF(ISBLANK('FG adatbekérő űrlap'!AA104),"",'FG adatbekérő űrlap'!AA104)</f>
        <v/>
      </c>
      <c r="AJ98" t="str">
        <f>IF(ISBLANK('FG adatbekérő űrlap'!AB104),"",'FG adatbekérő űrlap'!AB104)</f>
        <v/>
      </c>
      <c r="AK98" t="str">
        <f>IF(ISBLANK('FG adatbekérő űrlap'!AC104),"",'FG adatbekérő űrlap'!AC104)</f>
        <v/>
      </c>
      <c r="AL98" t="str">
        <f>IF(ISBLANK('FG adatbekérő űrlap'!AD104),"",'FG adatbekérő űrlap'!AD104)</f>
        <v/>
      </c>
      <c r="AM98" t="str">
        <f>IF(ISBLANK('FG adatbekérő űrlap'!AE104),"",'FG adatbekérő űrlap'!AE104)</f>
        <v/>
      </c>
      <c r="AN98" t="str">
        <f>IF(ISBLANK('FG adatbekérő űrlap'!AF104),"",'FG adatbekérő űrlap'!AF104)</f>
        <v/>
      </c>
      <c r="AO98" t="str">
        <f>IF(ISBLANK('FG adatbekérő űrlap'!AG104),"",'FG adatbekérő űrlap'!AG104)</f>
        <v/>
      </c>
      <c r="AP98" t="str">
        <f>IF(ISBLANK('FG adatbekérő űrlap'!AH104),"",'FG adatbekérő űrlap'!AH104)</f>
        <v/>
      </c>
      <c r="AQ98" s="15" t="str">
        <f t="shared" si="17"/>
        <v/>
      </c>
      <c r="AR98" s="15" t="str">
        <f t="shared" si="18"/>
        <v/>
      </c>
      <c r="AS98" s="15" t="str">
        <f t="shared" si="19"/>
        <v/>
      </c>
      <c r="AT98" s="15" t="str">
        <f t="shared" si="20"/>
        <v/>
      </c>
      <c r="AU98" s="15" t="str">
        <f t="shared" si="21"/>
        <v/>
      </c>
      <c r="AV98" s="15" t="str">
        <f t="shared" si="22"/>
        <v/>
      </c>
      <c r="AW98" s="15" t="str">
        <f t="shared" si="23"/>
        <v/>
      </c>
      <c r="AX98" s="15" t="str">
        <f t="shared" si="24"/>
        <v/>
      </c>
      <c r="AY98" s="15" t="str">
        <f t="shared" si="25"/>
        <v/>
      </c>
      <c r="AZ98" s="15" t="str">
        <f t="shared" si="26"/>
        <v/>
      </c>
      <c r="BA98" s="15" t="str">
        <f t="shared" si="27"/>
        <v/>
      </c>
      <c r="BB98" s="15" t="str">
        <f t="shared" si="28"/>
        <v/>
      </c>
      <c r="BC98" s="15" t="str">
        <f t="shared" si="29"/>
        <v/>
      </c>
      <c r="BD98" s="15" t="str">
        <f t="shared" si="30"/>
        <v/>
      </c>
    </row>
    <row r="99" spans="1:56" x14ac:dyDescent="0.35">
      <c r="A99" t="str">
        <f>IF(ISBLANK('FG adatbekérő űrlap'!B$4),"",'FG adatbekérő űrlap'!B$4)</f>
        <v/>
      </c>
      <c r="B99" t="str">
        <f>IF(ISBLANK('FG adatbekérő űrlap'!C$4),"",'FG adatbekérő űrlap'!C$4)</f>
        <v/>
      </c>
      <c r="C99" t="str">
        <f t="shared" si="16"/>
        <v/>
      </c>
      <c r="D99" t="str">
        <f>IF(ISBLANK('FG adatbekérő űrlap'!D$4),"",'FG adatbekérő űrlap'!D$4)</f>
        <v/>
      </c>
      <c r="E99" t="str">
        <f>IF(ISBLANK('FG adatbekérő űrlap'!E$4),"",'FG adatbekérő űrlap'!E$4)</f>
        <v/>
      </c>
      <c r="F99" t="str">
        <f>IF(ISBLANK('FG adatbekérő űrlap'!F$4),"",'FG adatbekérő űrlap'!F$4)</f>
        <v/>
      </c>
      <c r="G99" t="str">
        <f>IF(ISBLANK('FG adatbekérő űrlap'!H$4),"",PROPER('FG adatbekérő űrlap'!H$4))</f>
        <v/>
      </c>
      <c r="H99" t="str">
        <f>IF(ISBLANK('FG adatbekérő űrlap'!I$4),"",LOWER('FG adatbekérő űrlap'!I$4))</f>
        <v/>
      </c>
      <c r="I99" t="str">
        <f>IF(ISBLANK('FG adatbekérő űrlap'!J$4),"",'FG adatbekérő űrlap'!J$4)</f>
        <v/>
      </c>
      <c r="J99" t="str">
        <f>IF(ISBLANK('FG adatbekérő űrlap'!K$4),"",PROPER('FG adatbekérő űrlap'!K$4))</f>
        <v/>
      </c>
      <c r="K99" t="str">
        <f>IF(ISBLANK('FG adatbekérő űrlap'!L$4),"",LOWER('FG adatbekérő űrlap'!L$4))</f>
        <v/>
      </c>
      <c r="L99" t="str">
        <f>IF(ISBLANK('FG adatbekérő űrlap'!M$4),"",'FG adatbekérő űrlap'!M$4)</f>
        <v/>
      </c>
      <c r="M99" t="str">
        <f>IF(ISBLANK('FG adatbekérő űrlap'!B105),"",'FG adatbekérő űrlap'!B105)</f>
        <v/>
      </c>
      <c r="N99" t="str">
        <f>IF(ISBLANK('FG adatbekérő űrlap'!C105),"",UPPER('FG adatbekérő űrlap'!C105))</f>
        <v/>
      </c>
      <c r="O99" t="str">
        <f>IF(ISBLANK('FG adatbekérő űrlap'!E105),"",'FG adatbekérő űrlap'!E105)</f>
        <v/>
      </c>
      <c r="P99" t="str">
        <f>IF(ISBLANK('FG adatbekérő űrlap'!F105),"",'FG adatbekérő űrlap'!F105)</f>
        <v/>
      </c>
      <c r="Q99" t="str">
        <f>IF(ISBLANK('FG adatbekérő űrlap'!G105),"",'FG adatbekérő űrlap'!G105)</f>
        <v/>
      </c>
      <c r="R99" t="e">
        <f>IF(ISBLANK('FG adatbekérő űrlap'!#REF!),"",'FG adatbekérő űrlap'!#REF!)</f>
        <v>#REF!</v>
      </c>
      <c r="S99" t="str">
        <f>IF(ISBLANK('FG adatbekérő űrlap'!H105),"",'FG adatbekérő űrlap'!H105)</f>
        <v/>
      </c>
      <c r="T99" t="str">
        <f>IF(ISBLANK('FG adatbekérő űrlap'!I105),"",'FG adatbekérő űrlap'!I105)</f>
        <v/>
      </c>
      <c r="U99" t="str">
        <f>IF(ISBLANK('FG adatbekérő űrlap'!J105),"",'FG adatbekérő űrlap'!J105)</f>
        <v/>
      </c>
      <c r="V99" t="str">
        <f>IF(ISBLANK('FG adatbekérő űrlap'!K105),"",'FG adatbekérő űrlap'!K105)</f>
        <v/>
      </c>
      <c r="W99" t="str">
        <f>IF(ISBLANK('FG adatbekérő űrlap'!L105),"",'FG adatbekérő űrlap'!L105)</f>
        <v/>
      </c>
      <c r="X99" t="str">
        <f>IF(ISBLANK('FG adatbekérő űrlap'!P105),"",'FG adatbekérő űrlap'!P105)</f>
        <v/>
      </c>
      <c r="Y99" t="str">
        <f>IF(ISBLANK('FG adatbekérő űrlap'!Q105),"",'FG adatbekérő űrlap'!Q105)</f>
        <v/>
      </c>
      <c r="Z99" t="str">
        <f>IF(ISBLANK('FG adatbekérő űrlap'!R105),"",'FG adatbekérő űrlap'!R105)</f>
        <v/>
      </c>
      <c r="AA99" t="str">
        <f>IF(ISBLANK('FG adatbekérő űrlap'!S105),"",'FG adatbekérő űrlap'!S105)</f>
        <v/>
      </c>
      <c r="AB99" t="str">
        <f>IF(ISBLANK('FG adatbekérő űrlap'!T105),"",'FG adatbekérő űrlap'!T105)</f>
        <v/>
      </c>
      <c r="AC99" t="str">
        <f>IF(ISBLANK('FG adatbekérő űrlap'!U105),"",'FG adatbekérő űrlap'!U105)</f>
        <v/>
      </c>
      <c r="AD99" t="str">
        <f>IF(ISBLANK('FG adatbekérő űrlap'!V105),"",'FG adatbekérő űrlap'!V105)</f>
        <v/>
      </c>
      <c r="AE99" t="str">
        <f>IF(ISBLANK('FG adatbekérő űrlap'!W105),"",'FG adatbekérő űrlap'!W105)</f>
        <v/>
      </c>
      <c r="AF99" t="str">
        <f>IF(ISBLANK('FG adatbekérő űrlap'!X105),"",'FG adatbekérő űrlap'!X105)</f>
        <v/>
      </c>
      <c r="AG99" t="str">
        <f>IF(ISBLANK('FG adatbekérő űrlap'!Y105),"",'FG adatbekérő űrlap'!Y105)</f>
        <v/>
      </c>
      <c r="AH99" t="str">
        <f>IF(ISBLANK('FG adatbekérő űrlap'!Z105),"",'FG adatbekérő űrlap'!Z105)</f>
        <v/>
      </c>
      <c r="AI99" t="str">
        <f>IF(ISBLANK('FG adatbekérő űrlap'!AA105),"",'FG adatbekérő űrlap'!AA105)</f>
        <v/>
      </c>
      <c r="AJ99" t="str">
        <f>IF(ISBLANK('FG adatbekérő űrlap'!AB105),"",'FG adatbekérő űrlap'!AB105)</f>
        <v/>
      </c>
      <c r="AK99" t="str">
        <f>IF(ISBLANK('FG adatbekérő űrlap'!AC105),"",'FG adatbekérő űrlap'!AC105)</f>
        <v/>
      </c>
      <c r="AL99" t="str">
        <f>IF(ISBLANK('FG adatbekérő űrlap'!AD105),"",'FG adatbekérő űrlap'!AD105)</f>
        <v/>
      </c>
      <c r="AM99" t="str">
        <f>IF(ISBLANK('FG adatbekérő űrlap'!AE105),"",'FG adatbekérő űrlap'!AE105)</f>
        <v/>
      </c>
      <c r="AN99" t="str">
        <f>IF(ISBLANK('FG adatbekérő űrlap'!AF105),"",'FG adatbekérő űrlap'!AF105)</f>
        <v/>
      </c>
      <c r="AO99" t="str">
        <f>IF(ISBLANK('FG adatbekérő űrlap'!AG105),"",'FG adatbekérő űrlap'!AG105)</f>
        <v/>
      </c>
      <c r="AP99" t="str">
        <f>IF(ISBLANK('FG adatbekérő űrlap'!AH105),"",'FG adatbekérő űrlap'!AH105)</f>
        <v/>
      </c>
      <c r="AQ99" s="15" t="str">
        <f t="shared" si="17"/>
        <v/>
      </c>
      <c r="AR99" s="15" t="str">
        <f t="shared" si="18"/>
        <v/>
      </c>
      <c r="AS99" s="15" t="str">
        <f t="shared" si="19"/>
        <v/>
      </c>
      <c r="AT99" s="15" t="str">
        <f t="shared" si="20"/>
        <v/>
      </c>
      <c r="AU99" s="15" t="str">
        <f t="shared" si="21"/>
        <v/>
      </c>
      <c r="AV99" s="15" t="str">
        <f t="shared" si="22"/>
        <v/>
      </c>
      <c r="AW99" s="15" t="str">
        <f t="shared" si="23"/>
        <v/>
      </c>
      <c r="AX99" s="15" t="str">
        <f t="shared" si="24"/>
        <v/>
      </c>
      <c r="AY99" s="15" t="str">
        <f t="shared" si="25"/>
        <v/>
      </c>
      <c r="AZ99" s="15" t="str">
        <f t="shared" si="26"/>
        <v/>
      </c>
      <c r="BA99" s="15" t="str">
        <f t="shared" si="27"/>
        <v/>
      </c>
      <c r="BB99" s="15" t="str">
        <f t="shared" si="28"/>
        <v/>
      </c>
      <c r="BC99" s="15" t="str">
        <f t="shared" si="29"/>
        <v/>
      </c>
      <c r="BD99" s="15" t="str">
        <f t="shared" si="30"/>
        <v/>
      </c>
    </row>
    <row r="100" spans="1:56" x14ac:dyDescent="0.35">
      <c r="A100" t="str">
        <f>IF(ISBLANK('FG adatbekérő űrlap'!B$4),"",'FG adatbekérő űrlap'!B$4)</f>
        <v/>
      </c>
      <c r="B100" t="str">
        <f>IF(ISBLANK('FG adatbekérő űrlap'!C$4),"",'FG adatbekérő űrlap'!C$4)</f>
        <v/>
      </c>
      <c r="C100" t="str">
        <f t="shared" si="16"/>
        <v/>
      </c>
      <c r="D100" t="str">
        <f>IF(ISBLANK('FG adatbekérő űrlap'!D$4),"",'FG adatbekérő űrlap'!D$4)</f>
        <v/>
      </c>
      <c r="E100" t="str">
        <f>IF(ISBLANK('FG adatbekérő űrlap'!E$4),"",'FG adatbekérő űrlap'!E$4)</f>
        <v/>
      </c>
      <c r="F100" t="str">
        <f>IF(ISBLANK('FG adatbekérő űrlap'!F$4),"",'FG adatbekérő űrlap'!F$4)</f>
        <v/>
      </c>
      <c r="G100" t="str">
        <f>IF(ISBLANK('FG adatbekérő űrlap'!H$4),"",PROPER('FG adatbekérő űrlap'!H$4))</f>
        <v/>
      </c>
      <c r="H100" t="str">
        <f>IF(ISBLANK('FG adatbekérő űrlap'!I$4),"",LOWER('FG adatbekérő űrlap'!I$4))</f>
        <v/>
      </c>
      <c r="I100" t="str">
        <f>IF(ISBLANK('FG adatbekérő űrlap'!J$4),"",'FG adatbekérő űrlap'!J$4)</f>
        <v/>
      </c>
      <c r="J100" t="str">
        <f>IF(ISBLANK('FG adatbekérő űrlap'!K$4),"",PROPER('FG adatbekérő űrlap'!K$4))</f>
        <v/>
      </c>
      <c r="K100" t="str">
        <f>IF(ISBLANK('FG adatbekérő űrlap'!L$4),"",LOWER('FG adatbekérő űrlap'!L$4))</f>
        <v/>
      </c>
      <c r="L100" t="str">
        <f>IF(ISBLANK('FG adatbekérő űrlap'!M$4),"",'FG adatbekérő űrlap'!M$4)</f>
        <v/>
      </c>
      <c r="M100" t="str">
        <f>IF(ISBLANK('FG adatbekérő űrlap'!B106),"",'FG adatbekérő űrlap'!B106)</f>
        <v/>
      </c>
      <c r="N100" t="str">
        <f>IF(ISBLANK('FG adatbekérő űrlap'!C106),"",UPPER('FG adatbekérő űrlap'!C106))</f>
        <v/>
      </c>
      <c r="O100" t="str">
        <f>IF(ISBLANK('FG adatbekérő űrlap'!E106),"",'FG adatbekérő űrlap'!E106)</f>
        <v/>
      </c>
      <c r="P100" t="str">
        <f>IF(ISBLANK('FG adatbekérő űrlap'!F106),"",'FG adatbekérő űrlap'!F106)</f>
        <v/>
      </c>
      <c r="Q100" t="str">
        <f>IF(ISBLANK('FG adatbekérő űrlap'!G106),"",'FG adatbekérő űrlap'!G106)</f>
        <v/>
      </c>
      <c r="R100" t="e">
        <f>IF(ISBLANK('FG adatbekérő űrlap'!#REF!),"",'FG adatbekérő űrlap'!#REF!)</f>
        <v>#REF!</v>
      </c>
      <c r="S100" t="str">
        <f>IF(ISBLANK('FG adatbekérő űrlap'!H106),"",'FG adatbekérő űrlap'!H106)</f>
        <v/>
      </c>
      <c r="T100" t="str">
        <f>IF(ISBLANK('FG adatbekérő űrlap'!I106),"",'FG adatbekérő űrlap'!I106)</f>
        <v/>
      </c>
      <c r="U100" t="str">
        <f>IF(ISBLANK('FG adatbekérő űrlap'!J106),"",'FG adatbekérő űrlap'!J106)</f>
        <v/>
      </c>
      <c r="V100" t="str">
        <f>IF(ISBLANK('FG adatbekérő űrlap'!K106),"",'FG adatbekérő űrlap'!K106)</f>
        <v/>
      </c>
      <c r="W100" t="str">
        <f>IF(ISBLANK('FG adatbekérő űrlap'!L106),"",'FG adatbekérő űrlap'!L106)</f>
        <v/>
      </c>
      <c r="X100" t="str">
        <f>IF(ISBLANK('FG adatbekérő űrlap'!P106),"",'FG adatbekérő űrlap'!P106)</f>
        <v/>
      </c>
      <c r="Y100" t="str">
        <f>IF(ISBLANK('FG adatbekérő űrlap'!Q106),"",'FG adatbekérő űrlap'!Q106)</f>
        <v/>
      </c>
      <c r="Z100" t="str">
        <f>IF(ISBLANK('FG adatbekérő űrlap'!R106),"",'FG adatbekérő űrlap'!R106)</f>
        <v/>
      </c>
      <c r="AA100" t="str">
        <f>IF(ISBLANK('FG adatbekérő űrlap'!S106),"",'FG adatbekérő űrlap'!S106)</f>
        <v/>
      </c>
      <c r="AB100" t="str">
        <f>IF(ISBLANK('FG adatbekérő űrlap'!T106),"",'FG adatbekérő űrlap'!T106)</f>
        <v/>
      </c>
      <c r="AC100" t="str">
        <f>IF(ISBLANK('FG adatbekérő űrlap'!U106),"",'FG adatbekérő űrlap'!U106)</f>
        <v/>
      </c>
      <c r="AD100" t="str">
        <f>IF(ISBLANK('FG adatbekérő űrlap'!V106),"",'FG adatbekérő űrlap'!V106)</f>
        <v/>
      </c>
      <c r="AE100" t="str">
        <f>IF(ISBLANK('FG adatbekérő űrlap'!W106),"",'FG adatbekérő űrlap'!W106)</f>
        <v/>
      </c>
      <c r="AF100" t="str">
        <f>IF(ISBLANK('FG adatbekérő űrlap'!X106),"",'FG adatbekérő űrlap'!X106)</f>
        <v/>
      </c>
      <c r="AG100" t="str">
        <f>IF(ISBLANK('FG adatbekérő űrlap'!Y106),"",'FG adatbekérő űrlap'!Y106)</f>
        <v/>
      </c>
      <c r="AH100" t="str">
        <f>IF(ISBLANK('FG adatbekérő űrlap'!Z106),"",'FG adatbekérő űrlap'!Z106)</f>
        <v/>
      </c>
      <c r="AI100" t="str">
        <f>IF(ISBLANK('FG adatbekérő űrlap'!AA106),"",'FG adatbekérő űrlap'!AA106)</f>
        <v/>
      </c>
      <c r="AJ100" t="str">
        <f>IF(ISBLANK('FG adatbekérő űrlap'!AB106),"",'FG adatbekérő űrlap'!AB106)</f>
        <v/>
      </c>
      <c r="AK100" t="str">
        <f>IF(ISBLANK('FG adatbekérő űrlap'!AC106),"",'FG adatbekérő űrlap'!AC106)</f>
        <v/>
      </c>
      <c r="AL100" t="str">
        <f>IF(ISBLANK('FG adatbekérő űrlap'!AD106),"",'FG adatbekérő űrlap'!AD106)</f>
        <v/>
      </c>
      <c r="AM100" t="str">
        <f>IF(ISBLANK('FG adatbekérő űrlap'!AE106),"",'FG adatbekérő űrlap'!AE106)</f>
        <v/>
      </c>
      <c r="AN100" t="str">
        <f>IF(ISBLANK('FG adatbekérő űrlap'!AF106),"",'FG adatbekérő űrlap'!AF106)</f>
        <v/>
      </c>
      <c r="AO100" t="str">
        <f>IF(ISBLANK('FG adatbekérő űrlap'!AG106),"",'FG adatbekérő űrlap'!AG106)</f>
        <v/>
      </c>
      <c r="AP100" t="str">
        <f>IF(ISBLANK('FG adatbekérő űrlap'!AH106),"",'FG adatbekérő űrlap'!AH106)</f>
        <v/>
      </c>
      <c r="AQ100" s="15" t="str">
        <f t="shared" si="17"/>
        <v/>
      </c>
      <c r="AR100" s="15" t="str">
        <f t="shared" si="18"/>
        <v/>
      </c>
      <c r="AS100" s="15" t="str">
        <f t="shared" si="19"/>
        <v/>
      </c>
      <c r="AT100" s="15" t="str">
        <f t="shared" si="20"/>
        <v/>
      </c>
      <c r="AU100" s="15" t="str">
        <f t="shared" si="21"/>
        <v/>
      </c>
      <c r="AV100" s="15" t="str">
        <f t="shared" si="22"/>
        <v/>
      </c>
      <c r="AW100" s="15" t="str">
        <f t="shared" si="23"/>
        <v/>
      </c>
      <c r="AX100" s="15" t="str">
        <f t="shared" si="24"/>
        <v/>
      </c>
      <c r="AY100" s="15" t="str">
        <f t="shared" si="25"/>
        <v/>
      </c>
      <c r="AZ100" s="15" t="str">
        <f t="shared" si="26"/>
        <v/>
      </c>
      <c r="BA100" s="15" t="str">
        <f t="shared" si="27"/>
        <v/>
      </c>
      <c r="BB100" s="15" t="str">
        <f t="shared" si="28"/>
        <v/>
      </c>
      <c r="BC100" s="15" t="str">
        <f t="shared" si="29"/>
        <v/>
      </c>
      <c r="BD100" s="15" t="str">
        <f t="shared" si="30"/>
        <v/>
      </c>
    </row>
    <row r="101" spans="1:56" x14ac:dyDescent="0.35">
      <c r="A101" t="str">
        <f>IF(ISBLANK('FG adatbekérő űrlap'!B$4),"",'FG adatbekérő űrlap'!B$4)</f>
        <v/>
      </c>
      <c r="B101" t="str">
        <f>IF(ISBLANK('FG adatbekérő űrlap'!C$4),"",'FG adatbekérő űrlap'!C$4)</f>
        <v/>
      </c>
      <c r="C101" t="str">
        <f t="shared" si="16"/>
        <v/>
      </c>
      <c r="D101" t="str">
        <f>IF(ISBLANK('FG adatbekérő űrlap'!D$4),"",'FG adatbekérő űrlap'!D$4)</f>
        <v/>
      </c>
      <c r="E101" t="str">
        <f>IF(ISBLANK('FG adatbekérő űrlap'!E$4),"",'FG adatbekérő űrlap'!E$4)</f>
        <v/>
      </c>
      <c r="F101" t="str">
        <f>IF(ISBLANK('FG adatbekérő űrlap'!F$4),"",'FG adatbekérő űrlap'!F$4)</f>
        <v/>
      </c>
      <c r="G101" t="str">
        <f>IF(ISBLANK('FG adatbekérő űrlap'!H$4),"",PROPER('FG adatbekérő űrlap'!H$4))</f>
        <v/>
      </c>
      <c r="H101" t="str">
        <f>IF(ISBLANK('FG adatbekérő űrlap'!I$4),"",LOWER('FG adatbekérő űrlap'!I$4))</f>
        <v/>
      </c>
      <c r="I101" t="str">
        <f>IF(ISBLANK('FG adatbekérő űrlap'!J$4),"",'FG adatbekérő űrlap'!J$4)</f>
        <v/>
      </c>
      <c r="J101" t="str">
        <f>IF(ISBLANK('FG adatbekérő űrlap'!K$4),"",PROPER('FG adatbekérő űrlap'!K$4))</f>
        <v/>
      </c>
      <c r="K101" t="str">
        <f>IF(ISBLANK('FG adatbekérő űrlap'!L$4),"",LOWER('FG adatbekérő űrlap'!L$4))</f>
        <v/>
      </c>
      <c r="L101" t="str">
        <f>IF(ISBLANK('FG adatbekérő űrlap'!M$4),"",'FG adatbekérő űrlap'!M$4)</f>
        <v/>
      </c>
      <c r="M101" t="str">
        <f>IF(ISBLANK('FG adatbekérő űrlap'!B107),"",'FG adatbekérő űrlap'!B107)</f>
        <v/>
      </c>
      <c r="N101" t="str">
        <f>IF(ISBLANK('FG adatbekérő űrlap'!C107),"",UPPER('FG adatbekérő űrlap'!C107))</f>
        <v/>
      </c>
      <c r="O101" t="str">
        <f>IF(ISBLANK('FG adatbekérő űrlap'!E107),"",'FG adatbekérő űrlap'!E107)</f>
        <v/>
      </c>
      <c r="P101" t="str">
        <f>IF(ISBLANK('FG adatbekérő űrlap'!F107),"",'FG adatbekérő űrlap'!F107)</f>
        <v/>
      </c>
      <c r="Q101" t="str">
        <f>IF(ISBLANK('FG adatbekérő űrlap'!G107),"",'FG adatbekérő űrlap'!G107)</f>
        <v/>
      </c>
      <c r="R101" t="e">
        <f>IF(ISBLANK('FG adatbekérő űrlap'!#REF!),"",'FG adatbekérő űrlap'!#REF!)</f>
        <v>#REF!</v>
      </c>
      <c r="S101" t="str">
        <f>IF(ISBLANK('FG adatbekérő űrlap'!H107),"",'FG adatbekérő űrlap'!H107)</f>
        <v/>
      </c>
      <c r="T101" t="str">
        <f>IF(ISBLANK('FG adatbekérő űrlap'!I107),"",'FG adatbekérő űrlap'!I107)</f>
        <v/>
      </c>
      <c r="U101" t="str">
        <f>IF(ISBLANK('FG adatbekérő űrlap'!J107),"",'FG adatbekérő űrlap'!J107)</f>
        <v/>
      </c>
      <c r="V101" t="str">
        <f>IF(ISBLANK('FG adatbekérő űrlap'!K107),"",'FG adatbekérő űrlap'!K107)</f>
        <v/>
      </c>
      <c r="W101" t="str">
        <f>IF(ISBLANK('FG adatbekérő űrlap'!L107),"",'FG adatbekérő űrlap'!L107)</f>
        <v/>
      </c>
      <c r="X101" t="str">
        <f>IF(ISBLANK('FG adatbekérő űrlap'!P107),"",'FG adatbekérő űrlap'!P107)</f>
        <v/>
      </c>
      <c r="Y101" t="str">
        <f>IF(ISBLANK('FG adatbekérő űrlap'!Q107),"",'FG adatbekérő űrlap'!Q107)</f>
        <v/>
      </c>
      <c r="Z101" t="str">
        <f>IF(ISBLANK('FG adatbekérő űrlap'!R107),"",'FG adatbekérő űrlap'!R107)</f>
        <v/>
      </c>
      <c r="AA101" t="str">
        <f>IF(ISBLANK('FG adatbekérő űrlap'!S107),"",'FG adatbekérő űrlap'!S107)</f>
        <v/>
      </c>
      <c r="AB101" t="str">
        <f>IF(ISBLANK('FG adatbekérő űrlap'!T107),"",'FG adatbekérő űrlap'!T107)</f>
        <v/>
      </c>
      <c r="AC101" t="str">
        <f>IF(ISBLANK('FG adatbekérő űrlap'!U107),"",'FG adatbekérő űrlap'!U107)</f>
        <v/>
      </c>
      <c r="AD101" t="str">
        <f>IF(ISBLANK('FG adatbekérő űrlap'!V107),"",'FG adatbekérő űrlap'!V107)</f>
        <v/>
      </c>
      <c r="AE101" t="str">
        <f>IF(ISBLANK('FG adatbekérő űrlap'!W107),"",'FG adatbekérő űrlap'!W107)</f>
        <v/>
      </c>
      <c r="AF101" t="str">
        <f>IF(ISBLANK('FG adatbekérő űrlap'!X107),"",'FG adatbekérő űrlap'!X107)</f>
        <v/>
      </c>
      <c r="AG101" t="str">
        <f>IF(ISBLANK('FG adatbekérő űrlap'!Y107),"",'FG adatbekérő űrlap'!Y107)</f>
        <v/>
      </c>
      <c r="AH101" t="str">
        <f>IF(ISBLANK('FG adatbekérő űrlap'!Z107),"",'FG adatbekérő űrlap'!Z107)</f>
        <v/>
      </c>
      <c r="AI101" t="str">
        <f>IF(ISBLANK('FG adatbekérő űrlap'!AA107),"",'FG adatbekérő űrlap'!AA107)</f>
        <v/>
      </c>
      <c r="AJ101" t="str">
        <f>IF(ISBLANK('FG adatbekérő űrlap'!AB107),"",'FG adatbekérő űrlap'!AB107)</f>
        <v/>
      </c>
      <c r="AK101" t="str">
        <f>IF(ISBLANK('FG adatbekérő űrlap'!AC107),"",'FG adatbekérő űrlap'!AC107)</f>
        <v/>
      </c>
      <c r="AL101" t="str">
        <f>IF(ISBLANK('FG adatbekérő űrlap'!AD107),"",'FG adatbekérő űrlap'!AD107)</f>
        <v/>
      </c>
      <c r="AM101" t="str">
        <f>IF(ISBLANK('FG adatbekérő űrlap'!AE107),"",'FG adatbekérő űrlap'!AE107)</f>
        <v/>
      </c>
      <c r="AN101" t="str">
        <f>IF(ISBLANK('FG adatbekérő űrlap'!AF107),"",'FG adatbekérő űrlap'!AF107)</f>
        <v/>
      </c>
      <c r="AO101" t="str">
        <f>IF(ISBLANK('FG adatbekérő űrlap'!AG107),"",'FG adatbekérő űrlap'!AG107)</f>
        <v/>
      </c>
      <c r="AP101" t="str">
        <f>IF(ISBLANK('FG adatbekérő űrlap'!AH107),"",'FG adatbekérő űrlap'!AH107)</f>
        <v/>
      </c>
      <c r="AQ101" s="15" t="str">
        <f t="shared" si="17"/>
        <v/>
      </c>
      <c r="AR101" s="15" t="str">
        <f t="shared" si="18"/>
        <v/>
      </c>
      <c r="AS101" s="15" t="str">
        <f t="shared" si="19"/>
        <v/>
      </c>
      <c r="AT101" s="15" t="str">
        <f t="shared" si="20"/>
        <v/>
      </c>
      <c r="AU101" s="15" t="str">
        <f t="shared" si="21"/>
        <v/>
      </c>
      <c r="AV101" s="15" t="str">
        <f t="shared" si="22"/>
        <v/>
      </c>
      <c r="AW101" s="15" t="str">
        <f t="shared" si="23"/>
        <v/>
      </c>
      <c r="AX101" s="15" t="str">
        <f t="shared" si="24"/>
        <v/>
      </c>
      <c r="AY101" s="15" t="str">
        <f t="shared" si="25"/>
        <v/>
      </c>
      <c r="AZ101" s="15" t="str">
        <f t="shared" si="26"/>
        <v/>
      </c>
      <c r="BA101" s="15" t="str">
        <f t="shared" si="27"/>
        <v/>
      </c>
      <c r="BB101" s="15" t="str">
        <f t="shared" si="28"/>
        <v/>
      </c>
      <c r="BC101" s="15" t="str">
        <f t="shared" si="29"/>
        <v/>
      </c>
      <c r="BD101" s="15" t="str">
        <f t="shared" si="30"/>
        <v/>
      </c>
    </row>
    <row r="102" spans="1:56" s="8" customFormat="1" x14ac:dyDescent="0.35"/>
  </sheetData>
  <autoFilter ref="A1:BD10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F14"/>
  <sheetViews>
    <sheetView workbookViewId="0">
      <selection activeCell="C2" sqref="C2"/>
    </sheetView>
  </sheetViews>
  <sheetFormatPr defaultRowHeight="14.5" x14ac:dyDescent="0.35"/>
  <cols>
    <col min="1" max="1" width="11.26953125" bestFit="1" customWidth="1"/>
    <col min="4" max="4" width="48.81640625" bestFit="1" customWidth="1"/>
    <col min="5" max="5" width="42.453125" bestFit="1" customWidth="1"/>
  </cols>
  <sheetData>
    <row r="1" spans="1:6" x14ac:dyDescent="0.35">
      <c r="A1" t="s">
        <v>3</v>
      </c>
      <c r="B1" t="s">
        <v>6</v>
      </c>
      <c r="C1" s="13" t="s">
        <v>83</v>
      </c>
      <c r="D1" t="s">
        <v>60</v>
      </c>
      <c r="E1" t="s">
        <v>98</v>
      </c>
      <c r="F1" t="s">
        <v>103</v>
      </c>
    </row>
    <row r="2" spans="1:6" x14ac:dyDescent="0.35">
      <c r="A2" t="s">
        <v>0</v>
      </c>
      <c r="B2" t="s">
        <v>4</v>
      </c>
      <c r="C2" s="13" t="s">
        <v>84</v>
      </c>
      <c r="D2" t="s">
        <v>61</v>
      </c>
      <c r="E2" t="s">
        <v>99</v>
      </c>
    </row>
    <row r="3" spans="1:6" x14ac:dyDescent="0.35">
      <c r="A3" t="s">
        <v>1</v>
      </c>
      <c r="B3" t="s">
        <v>5</v>
      </c>
      <c r="C3" s="13" t="s">
        <v>85</v>
      </c>
      <c r="D3" t="s">
        <v>62</v>
      </c>
      <c r="E3" t="s">
        <v>100</v>
      </c>
    </row>
    <row r="4" spans="1:6" x14ac:dyDescent="0.35">
      <c r="A4" t="s">
        <v>2</v>
      </c>
      <c r="C4" s="13" t="s">
        <v>86</v>
      </c>
      <c r="D4" t="s">
        <v>63</v>
      </c>
      <c r="E4" t="s">
        <v>102</v>
      </c>
    </row>
    <row r="5" spans="1:6" x14ac:dyDescent="0.35">
      <c r="C5" s="13" t="s">
        <v>87</v>
      </c>
      <c r="D5" t="s">
        <v>64</v>
      </c>
      <c r="E5" t="s">
        <v>101</v>
      </c>
    </row>
    <row r="6" spans="1:6" x14ac:dyDescent="0.35">
      <c r="C6" s="13" t="s">
        <v>88</v>
      </c>
      <c r="D6" t="s">
        <v>65</v>
      </c>
      <c r="E6" t="s">
        <v>105</v>
      </c>
    </row>
    <row r="7" spans="1:6" x14ac:dyDescent="0.35">
      <c r="C7" s="13" t="s">
        <v>89</v>
      </c>
      <c r="D7" t="s">
        <v>66</v>
      </c>
    </row>
    <row r="8" spans="1:6" x14ac:dyDescent="0.35">
      <c r="C8" s="13" t="s">
        <v>90</v>
      </c>
      <c r="D8" t="s">
        <v>67</v>
      </c>
    </row>
    <row r="9" spans="1:6" x14ac:dyDescent="0.35">
      <c r="C9" s="13" t="s">
        <v>91</v>
      </c>
      <c r="D9" t="s">
        <v>68</v>
      </c>
    </row>
    <row r="10" spans="1:6" x14ac:dyDescent="0.35">
      <c r="C10" s="13" t="s">
        <v>92</v>
      </c>
      <c r="D10" t="s">
        <v>69</v>
      </c>
    </row>
    <row r="11" spans="1:6" x14ac:dyDescent="0.35">
      <c r="C11" s="13" t="s">
        <v>93</v>
      </c>
      <c r="D11" t="s">
        <v>72</v>
      </c>
    </row>
    <row r="12" spans="1:6" x14ac:dyDescent="0.35">
      <c r="C12" s="13" t="s">
        <v>94</v>
      </c>
      <c r="D12" t="s">
        <v>70</v>
      </c>
    </row>
    <row r="13" spans="1:6" x14ac:dyDescent="0.35">
      <c r="C13" s="13" t="s">
        <v>95</v>
      </c>
      <c r="D13" t="s">
        <v>71</v>
      </c>
    </row>
    <row r="14" spans="1:6" x14ac:dyDescent="0.35">
      <c r="C14" s="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23E5BB274C92F47A29DA1594480BF8C" ma:contentTypeVersion="1" ma:contentTypeDescription="Új dokumentum létrehozása." ma:contentTypeScope="" ma:versionID="d17f3232e6b3162f280810d8c9ebdec0">
  <xsd:schema xmlns:xsd="http://www.w3.org/2001/XMLSchema" xmlns:xs="http://www.w3.org/2001/XMLSchema" xmlns:p="http://schemas.microsoft.com/office/2006/metadata/properties" xmlns:ns2="7c97eaf6-0270-4c3b-884b-419a126e508d" targetNamespace="http://schemas.microsoft.com/office/2006/metadata/properties" ma:root="true" ma:fieldsID="81c39d40af9911dea44bddd2c6cabb4e" ns2:_="">
    <xsd:import namespace="7c97eaf6-0270-4c3b-884b-419a126e508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7eaf6-0270-4c3b-884b-419a126e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5EC1E-4C91-4574-AC21-9131B1B344D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c97eaf6-0270-4c3b-884b-419a126e50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78140-5A50-4436-8D3B-A5D5A5106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7eaf6-0270-4c3b-884b-419a126e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91070-70DE-4A26-9BA2-F688FC20D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FG adatbekérő űrlap</vt:lpstr>
      <vt:lpstr>Összegzőlap</vt:lpstr>
      <vt:lpstr>segéd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2025-05-19T07:35:48Z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0x010100123E5BB274C92F47A29DA1594480BF8C</vt:lpwstr>
  </property>
</Properties>
</file>